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mc:AlternateContent xmlns:mc="http://schemas.openxmlformats.org/markup-compatibility/2006">
    <mc:Choice Requires="x15">
      <x15ac:absPath xmlns:x15ac="http://schemas.microsoft.com/office/spreadsheetml/2010/11/ac" url="/Users/danielmay/Documents/Documents - Daniel’s MacBook Pro/(2022-12-XX) Q&amp;A The Top Financial Tools to Help You Win in 2023/"/>
    </mc:Choice>
  </mc:AlternateContent>
  <xr:revisionPtr revIDLastSave="0" documentId="8_{B7BE2A0E-A0A2-3041-8446-89248FEF63A8}" xr6:coauthVersionLast="47" xr6:coauthVersionMax="47" xr10:uidLastSave="{00000000-0000-0000-0000-000000000000}"/>
  <bookViews>
    <workbookView xWindow="0" yWindow="500" windowWidth="28800" windowHeight="15860" activeTab="1" xr2:uid="{00000000-000D-0000-FFFF-FFFF00000000}"/>
  </bookViews>
  <sheets>
    <sheet name="Inputs" sheetId="1" r:id="rId1"/>
    <sheet name="Current Year" sheetId="6" r:id="rId2"/>
    <sheet name="Data Aggregation" sheetId="15" state="hidden" r:id="rId3"/>
  </sheets>
  <definedNames>
    <definedName name="Average_Accum">OFFSET('Data Aggregation'!$A$31,0,'Data Aggregation'!$B$1,1,'Data Aggregation'!$B$2)</definedName>
    <definedName name="Liquid_Assets">OFFSET('Data Aggregation'!$A$54,0,'Data Aggregation'!$B$1,1,'Data Aggregation'!$B$2)</definedName>
    <definedName name="Net_Worth">OFFSET('Data Aggregation'!$A$55,0,'Data Aggregation'!$B$1,1,'Data Aggregation'!$B$2)</definedName>
    <definedName name="Prod_Accum">OFFSET('Data Aggregation'!$A$32,0,'Data Aggregation'!$B$1,1,'Data Aggregation'!$B$2)</definedName>
    <definedName name="Total_Assets">OFFSET('Data Aggregation'!$A$52,0,'Data Aggregation'!$B$1,1,'Data Aggregation'!$B$2)</definedName>
    <definedName name="Total_Liabilities">OFFSET('Data Aggregation'!$A$53,0,'Data Aggregation'!$B$1,1,'Data Aggregation'!$B$2)</definedName>
    <definedName name="Year">OFFSET('Data Aggregation'!$A$5,0,'Data Aggregation'!$B$1,1,'Data Aggregation'!$B$2)</definedName>
    <definedName name="Your_Net_Worth">OFFSET('Data Aggregation'!$A$33,0,'Data Aggregation'!$B$1,1,'Data Aggregation'!$B$2)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7" i="6" l="1"/>
  <c r="E87" i="6"/>
  <c r="D87" i="6"/>
  <c r="F86" i="6"/>
  <c r="F88" i="6" s="1"/>
  <c r="F90" i="6" s="1"/>
  <c r="E86" i="6"/>
  <c r="F84" i="6"/>
  <c r="E84" i="6"/>
  <c r="D84" i="6"/>
  <c r="G74" i="6"/>
  <c r="F70" i="6"/>
  <c r="E70" i="6"/>
  <c r="D70" i="6"/>
  <c r="G60" i="6"/>
  <c r="F59" i="6"/>
  <c r="E59" i="6"/>
  <c r="D59" i="6"/>
  <c r="G53" i="6"/>
  <c r="F52" i="6"/>
  <c r="E52" i="6"/>
  <c r="D52" i="6"/>
  <c r="F43" i="6"/>
  <c r="F72" i="6" s="1"/>
  <c r="E43" i="6"/>
  <c r="E72" i="6" s="1"/>
  <c r="D43" i="6"/>
  <c r="F34" i="6"/>
  <c r="E34" i="6"/>
  <c r="D34" i="6"/>
  <c r="F24" i="6"/>
  <c r="E24" i="6"/>
  <c r="D24" i="6"/>
  <c r="G16" i="6"/>
  <c r="E15" i="6"/>
  <c r="D15" i="6"/>
  <c r="E88" i="6" l="1"/>
  <c r="E90" i="6" s="1"/>
  <c r="D72" i="6"/>
  <c r="G25" i="6"/>
  <c r="G72" i="6" s="1"/>
  <c r="D86" i="6"/>
  <c r="D88" i="6" s="1"/>
  <c r="G85" i="6" s="1"/>
  <c r="G90" i="6" s="1"/>
  <c r="D90" i="6" l="1"/>
  <c r="G92" i="6"/>
  <c r="H72" i="6"/>
  <c r="H16" i="6"/>
  <c r="H90" i="6"/>
  <c r="H53" i="6"/>
  <c r="H25" i="6"/>
  <c r="H85" i="6"/>
  <c r="H74" i="6"/>
  <c r="H60" i="6"/>
  <c r="C18" i="15" l="1"/>
  <c r="F18" i="15"/>
  <c r="H18" i="15"/>
  <c r="L18" i="15"/>
  <c r="O16" i="15"/>
  <c r="Q15" i="15"/>
  <c r="R16" i="15"/>
  <c r="U16" i="15"/>
  <c r="S19" i="15" l="1"/>
  <c r="B16" i="15"/>
  <c r="C19" i="15"/>
  <c r="C16" i="15"/>
  <c r="D16" i="15"/>
  <c r="E19" i="15"/>
  <c r="G13" i="15"/>
  <c r="I18" i="15"/>
  <c r="J18" i="15"/>
  <c r="J16" i="15"/>
  <c r="U15" i="15"/>
  <c r="U14" i="15"/>
  <c r="U17" i="15"/>
  <c r="D18" i="15"/>
  <c r="D19" i="15"/>
  <c r="E18" i="15"/>
  <c r="E16" i="15"/>
  <c r="F19" i="15"/>
  <c r="G18" i="15"/>
  <c r="K18" i="15"/>
  <c r="N13" i="15"/>
  <c r="O18" i="15"/>
  <c r="P16" i="15"/>
  <c r="Q18" i="15"/>
  <c r="S18" i="15"/>
  <c r="S17" i="15"/>
  <c r="T16" i="15"/>
  <c r="T18" i="15"/>
  <c r="B14" i="15"/>
  <c r="B19" i="15"/>
  <c r="B18" i="15"/>
  <c r="C14" i="15"/>
  <c r="C15" i="15"/>
  <c r="D15" i="15"/>
  <c r="D13" i="15"/>
  <c r="D14" i="15"/>
  <c r="E14" i="15"/>
  <c r="E13" i="15"/>
  <c r="E15" i="15"/>
  <c r="F13" i="15"/>
  <c r="F15" i="15"/>
  <c r="F16" i="15"/>
  <c r="F14" i="15"/>
  <c r="G16" i="15"/>
  <c r="G19" i="15"/>
  <c r="H19" i="15"/>
  <c r="I14" i="15"/>
  <c r="K14" i="15"/>
  <c r="M18" i="15"/>
  <c r="M19" i="15"/>
  <c r="N18" i="15"/>
  <c r="O14" i="15"/>
  <c r="P18" i="15"/>
  <c r="Q16" i="15"/>
  <c r="R19" i="15"/>
  <c r="R18" i="15"/>
  <c r="T13" i="15"/>
  <c r="G14" i="15"/>
  <c r="G17" i="15"/>
  <c r="G15" i="15"/>
  <c r="H14" i="15"/>
  <c r="H16" i="15"/>
  <c r="H15" i="15"/>
  <c r="I19" i="15"/>
  <c r="I15" i="15"/>
  <c r="I16" i="15"/>
  <c r="J14" i="15"/>
  <c r="J19" i="15"/>
  <c r="J15" i="15"/>
  <c r="K19" i="15"/>
  <c r="K15" i="15"/>
  <c r="K16" i="15"/>
  <c r="L15" i="15"/>
  <c r="L16" i="15"/>
  <c r="L14" i="15"/>
  <c r="L19" i="15"/>
  <c r="M14" i="15"/>
  <c r="M15" i="15"/>
  <c r="M13" i="15"/>
  <c r="M16" i="15"/>
  <c r="N15" i="15"/>
  <c r="N16" i="15"/>
  <c r="N14" i="15"/>
  <c r="N19" i="15"/>
  <c r="O19" i="15"/>
  <c r="O17" i="15"/>
  <c r="P14" i="15"/>
  <c r="R14" i="15"/>
  <c r="R15" i="15"/>
  <c r="S16" i="15"/>
  <c r="S15" i="15"/>
  <c r="S13" i="15"/>
  <c r="S14" i="15"/>
  <c r="T19" i="15"/>
  <c r="T15" i="15"/>
  <c r="T14" i="15"/>
  <c r="Q19" i="15"/>
  <c r="Q14" i="15"/>
  <c r="Q13" i="15"/>
  <c r="P15" i="15"/>
  <c r="P19" i="15"/>
  <c r="O15" i="15"/>
  <c r="B15" i="15"/>
  <c r="K13" i="15"/>
  <c r="H13" i="15"/>
  <c r="C13" i="15"/>
  <c r="B13" i="15"/>
  <c r="I13" i="15"/>
  <c r="J13" i="15"/>
  <c r="L13" i="15"/>
  <c r="O13" i="15"/>
  <c r="B17" i="15"/>
  <c r="C17" i="15"/>
  <c r="E17" i="15"/>
  <c r="F17" i="15"/>
  <c r="I17" i="15"/>
  <c r="J17" i="15"/>
  <c r="K17" i="15"/>
  <c r="L17" i="15"/>
  <c r="M17" i="15"/>
  <c r="N17" i="15"/>
  <c r="P17" i="15"/>
  <c r="Q17" i="15"/>
  <c r="T17" i="15"/>
  <c r="R13" i="15"/>
  <c r="R17" i="15"/>
  <c r="U13" i="15"/>
  <c r="U19" i="15"/>
  <c r="U18" i="15"/>
  <c r="U12" i="15" l="1"/>
  <c r="O12" i="15"/>
  <c r="F12" i="15"/>
  <c r="N12" i="15"/>
  <c r="T12" i="15"/>
  <c r="C12" i="15"/>
  <c r="D9" i="15"/>
  <c r="D17" i="15"/>
  <c r="D12" i="15"/>
  <c r="E12" i="15"/>
  <c r="G12" i="15"/>
  <c r="K12" i="15"/>
  <c r="L12" i="15"/>
  <c r="O20" i="15"/>
  <c r="R12" i="15"/>
  <c r="S12" i="15"/>
  <c r="H12" i="15"/>
  <c r="H9" i="15"/>
  <c r="H17" i="15"/>
  <c r="I12" i="15"/>
  <c r="J12" i="15"/>
  <c r="K9" i="15"/>
  <c r="M12" i="15"/>
  <c r="Q12" i="15"/>
  <c r="T9" i="15"/>
  <c r="B12" i="15"/>
  <c r="P13" i="15"/>
  <c r="P12" i="15" s="1"/>
  <c r="R9" i="15"/>
  <c r="O9" i="15"/>
  <c r="B20" i="15"/>
  <c r="C9" i="15"/>
  <c r="C20" i="15"/>
  <c r="D20" i="15"/>
  <c r="E20" i="15"/>
  <c r="F20" i="15"/>
  <c r="G20" i="15"/>
  <c r="H20" i="15"/>
  <c r="I20" i="15"/>
  <c r="J20" i="15"/>
  <c r="J9" i="15"/>
  <c r="K20" i="15"/>
  <c r="L20" i="15"/>
  <c r="L9" i="15"/>
  <c r="M9" i="15"/>
  <c r="M20" i="15"/>
  <c r="N20" i="15"/>
  <c r="P20" i="15"/>
  <c r="Q20" i="15"/>
  <c r="T20" i="15"/>
  <c r="R20" i="15"/>
  <c r="U9" i="15"/>
  <c r="T40" i="15"/>
  <c r="S40" i="15"/>
  <c r="S38" i="15"/>
  <c r="R40" i="15"/>
  <c r="R39" i="15"/>
  <c r="R38" i="15"/>
  <c r="Q40" i="15"/>
  <c r="Q39" i="15"/>
  <c r="Q38" i="15"/>
  <c r="P40" i="15"/>
  <c r="P39" i="15"/>
  <c r="P38" i="15"/>
  <c r="O40" i="15"/>
  <c r="O38" i="15"/>
  <c r="N38" i="15"/>
  <c r="M38" i="15"/>
  <c r="L38" i="15"/>
  <c r="K38" i="15"/>
  <c r="S20" i="15" l="1"/>
  <c r="G9" i="15"/>
  <c r="N9" i="15"/>
  <c r="U20" i="15"/>
  <c r="Q9" i="15"/>
  <c r="S9" i="15"/>
  <c r="E9" i="15"/>
  <c r="F9" i="15"/>
  <c r="I9" i="15"/>
  <c r="P9" i="15"/>
  <c r="B9" i="15"/>
  <c r="B11" i="15"/>
  <c r="D10" i="15"/>
  <c r="E11" i="15"/>
  <c r="F11" i="15"/>
  <c r="G10" i="15"/>
  <c r="H10" i="15"/>
  <c r="J11" i="15"/>
  <c r="K10" i="15"/>
  <c r="N10" i="15"/>
  <c r="O10" i="15"/>
  <c r="P10" i="15"/>
  <c r="Q10" i="15"/>
  <c r="T10" i="15"/>
  <c r="R10" i="15"/>
  <c r="U10" i="15"/>
  <c r="C62" i="15"/>
  <c r="B40" i="15"/>
  <c r="B39" i="15"/>
  <c r="B38" i="15"/>
  <c r="B59" i="15"/>
  <c r="B4" i="15"/>
  <c r="B31" i="15" s="1"/>
  <c r="B32" i="15" s="1"/>
  <c r="C40" i="15"/>
  <c r="C39" i="15"/>
  <c r="C59" i="15"/>
  <c r="C4" i="15"/>
  <c r="C31" i="15" s="1"/>
  <c r="D59" i="15"/>
  <c r="D40" i="15"/>
  <c r="D39" i="15"/>
  <c r="D4" i="15"/>
  <c r="D31" i="15" s="1"/>
  <c r="D32" i="15" s="1"/>
  <c r="S10" i="15" l="1"/>
  <c r="S11" i="15"/>
  <c r="B10" i="15"/>
  <c r="E10" i="15"/>
  <c r="L10" i="15"/>
  <c r="F10" i="15"/>
  <c r="C10" i="15"/>
  <c r="J10" i="15"/>
  <c r="M10" i="15"/>
  <c r="I10" i="15"/>
  <c r="C11" i="15"/>
  <c r="D11" i="15"/>
  <c r="G11" i="15"/>
  <c r="H11" i="15"/>
  <c r="I11" i="15"/>
  <c r="K11" i="15"/>
  <c r="L11" i="15"/>
  <c r="M11" i="15"/>
  <c r="N11" i="15"/>
  <c r="O11" i="15"/>
  <c r="P11" i="15"/>
  <c r="Q11" i="15"/>
  <c r="T11" i="15"/>
  <c r="R11" i="15"/>
  <c r="U11" i="15"/>
  <c r="D38" i="15"/>
  <c r="D41" i="15" s="1"/>
  <c r="C38" i="15"/>
  <c r="C41" i="15" s="1"/>
  <c r="B41" i="15"/>
  <c r="C32" i="15"/>
  <c r="F59" i="15"/>
  <c r="G59" i="15"/>
  <c r="H59" i="15"/>
  <c r="I59" i="15"/>
  <c r="J59" i="15"/>
  <c r="K59" i="15"/>
  <c r="L59" i="15"/>
  <c r="M59" i="15"/>
  <c r="N59" i="15"/>
  <c r="O59" i="15"/>
  <c r="P59" i="15"/>
  <c r="Q59" i="15"/>
  <c r="R59" i="15"/>
  <c r="S59" i="15"/>
  <c r="T59" i="15"/>
  <c r="U59" i="15"/>
  <c r="E59" i="15"/>
  <c r="A38" i="15"/>
  <c r="C43" i="15"/>
  <c r="E38" i="15"/>
  <c r="F40" i="15"/>
  <c r="F39" i="15"/>
  <c r="F38" i="15"/>
  <c r="G38" i="15"/>
  <c r="H38" i="15"/>
  <c r="I40" i="15"/>
  <c r="I39" i="15"/>
  <c r="I38" i="15"/>
  <c r="E4" i="15"/>
  <c r="E31" i="15" s="1"/>
  <c r="F4" i="15"/>
  <c r="F31" i="15" s="1"/>
  <c r="G4" i="15"/>
  <c r="G31" i="15" s="1"/>
  <c r="H4" i="15"/>
  <c r="H31" i="15" s="1"/>
  <c r="H32" i="15" s="1"/>
  <c r="I4" i="15"/>
  <c r="I31" i="15" s="1"/>
  <c r="J4" i="15"/>
  <c r="J31" i="15" s="1"/>
  <c r="J38" i="15"/>
  <c r="D60" i="15" l="1"/>
  <c r="B5" i="15"/>
  <c r="B6" i="15" s="1"/>
  <c r="C54" i="15"/>
  <c r="D54" i="15"/>
  <c r="J40" i="15"/>
  <c r="J39" i="15"/>
  <c r="I41" i="15"/>
  <c r="H40" i="15"/>
  <c r="H39" i="15"/>
  <c r="G40" i="15"/>
  <c r="G39" i="15"/>
  <c r="F41" i="15"/>
  <c r="E40" i="15"/>
  <c r="E39" i="15"/>
  <c r="G32" i="15"/>
  <c r="I32" i="15"/>
  <c r="F32" i="15"/>
  <c r="J32" i="15"/>
  <c r="E32" i="15"/>
  <c r="B7" i="15" l="1"/>
  <c r="C5" i="15"/>
  <c r="C6" i="15" s="1"/>
  <c r="C7" i="15" s="1"/>
  <c r="B54" i="15"/>
  <c r="C60" i="15"/>
  <c r="B30" i="15"/>
  <c r="B52" i="15"/>
  <c r="C53" i="15"/>
  <c r="I54" i="15"/>
  <c r="F54" i="15"/>
  <c r="G41" i="15"/>
  <c r="J41" i="15"/>
  <c r="P5" i="15"/>
  <c r="P6" i="15" s="1"/>
  <c r="P7" i="15" s="1"/>
  <c r="H41" i="15"/>
  <c r="E60" i="15"/>
  <c r="E41" i="15"/>
  <c r="C30" i="15" l="1"/>
  <c r="C37" i="15" s="1"/>
  <c r="D53" i="15"/>
  <c r="C52" i="15"/>
  <c r="C25" i="15"/>
  <c r="C51" i="15"/>
  <c r="C58" i="15"/>
  <c r="B53" i="15"/>
  <c r="D52" i="15"/>
  <c r="D5" i="15"/>
  <c r="D6" i="15" s="1"/>
  <c r="B33" i="15"/>
  <c r="B55" i="15"/>
  <c r="B26" i="15"/>
  <c r="B51" i="15"/>
  <c r="B58" i="15"/>
  <c r="B25" i="15"/>
  <c r="B37" i="15"/>
  <c r="E52" i="15"/>
  <c r="E5" i="15"/>
  <c r="E6" i="15" s="1"/>
  <c r="E7" i="15" s="1"/>
  <c r="H52" i="15"/>
  <c r="H5" i="15"/>
  <c r="H6" i="15" s="1"/>
  <c r="H7" i="15" s="1"/>
  <c r="I52" i="15"/>
  <c r="I5" i="15"/>
  <c r="I6" i="15" s="1"/>
  <c r="I7" i="15" s="1"/>
  <c r="E54" i="15"/>
  <c r="H54" i="15"/>
  <c r="H60" i="15"/>
  <c r="F60" i="15"/>
  <c r="I60" i="15"/>
  <c r="G54" i="15"/>
  <c r="G60" i="15"/>
  <c r="J54" i="15"/>
  <c r="J60" i="15"/>
  <c r="D7" i="15" l="1"/>
  <c r="I53" i="15"/>
  <c r="E53" i="15"/>
  <c r="C55" i="15"/>
  <c r="C26" i="15"/>
  <c r="C33" i="15"/>
  <c r="D55" i="15"/>
  <c r="D26" i="15"/>
  <c r="D33" i="15"/>
  <c r="D51" i="15"/>
  <c r="D30" i="15"/>
  <c r="D37" i="15" s="1"/>
  <c r="D58" i="15"/>
  <c r="D25" i="15"/>
  <c r="I30" i="15"/>
  <c r="I37" i="15" s="1"/>
  <c r="I51" i="15"/>
  <c r="I25" i="15"/>
  <c r="I58" i="15"/>
  <c r="F52" i="15"/>
  <c r="F5" i="15"/>
  <c r="F6" i="15" s="1"/>
  <c r="F7" i="15" s="1"/>
  <c r="J52" i="15"/>
  <c r="J5" i="15"/>
  <c r="J6" i="15" s="1"/>
  <c r="E25" i="15"/>
  <c r="E30" i="15"/>
  <c r="E37" i="15" s="1"/>
  <c r="E51" i="15"/>
  <c r="E58" i="15"/>
  <c r="H30" i="15"/>
  <c r="H37" i="15" s="1"/>
  <c r="H58" i="15"/>
  <c r="H25" i="15"/>
  <c r="H51" i="15"/>
  <c r="G52" i="15"/>
  <c r="G5" i="15"/>
  <c r="G6" i="15" s="1"/>
  <c r="G7" i="15" s="1"/>
  <c r="J53" i="15"/>
  <c r="H53" i="15"/>
  <c r="G53" i="15"/>
  <c r="F53" i="15"/>
  <c r="J7" i="15" l="1"/>
  <c r="E26" i="15"/>
  <c r="J30" i="15"/>
  <c r="J37" i="15" s="1"/>
  <c r="J51" i="15"/>
  <c r="J58" i="15"/>
  <c r="J25" i="15"/>
  <c r="F25" i="15"/>
  <c r="F51" i="15"/>
  <c r="F30" i="15"/>
  <c r="F37" i="15" s="1"/>
  <c r="F58" i="15"/>
  <c r="G51" i="15"/>
  <c r="G58" i="15"/>
  <c r="G25" i="15"/>
  <c r="G30" i="15"/>
  <c r="G37" i="15" s="1"/>
  <c r="J55" i="15"/>
  <c r="J33" i="15"/>
  <c r="J26" i="15"/>
  <c r="I55" i="15"/>
  <c r="I33" i="15"/>
  <c r="I26" i="15"/>
  <c r="H55" i="15"/>
  <c r="H33" i="15"/>
  <c r="H26" i="15"/>
  <c r="G55" i="15"/>
  <c r="G33" i="15"/>
  <c r="G26" i="15"/>
  <c r="F55" i="15"/>
  <c r="F33" i="15"/>
  <c r="F26" i="15"/>
  <c r="E33" i="15" l="1"/>
  <c r="E55" i="15"/>
  <c r="N5" i="15" l="1"/>
  <c r="N6" i="15" s="1"/>
  <c r="N7" i="15" s="1"/>
  <c r="O5" i="15"/>
  <c r="O6" i="15" s="1"/>
  <c r="O7" i="15" s="1"/>
  <c r="M5" i="15"/>
  <c r="M6" i="15" s="1"/>
  <c r="M7" i="15" s="1"/>
  <c r="O60" i="15" l="1"/>
  <c r="P60" i="15"/>
  <c r="N60" i="15"/>
  <c r="L5" i="15" l="1"/>
  <c r="L6" i="15" s="1"/>
  <c r="L7" i="15" s="1"/>
  <c r="M60" i="15" l="1"/>
  <c r="C67" i="15" l="1"/>
  <c r="A40" i="15"/>
  <c r="A46" i="15" s="1"/>
  <c r="A39" i="15"/>
  <c r="A45" i="15" s="1"/>
  <c r="A44" i="15"/>
  <c r="P58" i="15"/>
  <c r="O58" i="15"/>
  <c r="A5" i="15"/>
  <c r="K40" i="15"/>
  <c r="L40" i="15"/>
  <c r="L39" i="15"/>
  <c r="M40" i="15"/>
  <c r="N40" i="15"/>
  <c r="T38" i="15"/>
  <c r="U4" i="15"/>
  <c r="T4" i="15"/>
  <c r="S4" i="15"/>
  <c r="R4" i="15"/>
  <c r="R31" i="15" s="1"/>
  <c r="R32" i="15" s="1"/>
  <c r="Q4" i="15"/>
  <c r="O4" i="15"/>
  <c r="O31" i="15" s="1"/>
  <c r="O32" i="15" s="1"/>
  <c r="N4" i="15"/>
  <c r="N31" i="15" s="1"/>
  <c r="N32" i="15" s="1"/>
  <c r="M4" i="15"/>
  <c r="M31" i="15" s="1"/>
  <c r="M32" i="15" s="1"/>
  <c r="L4" i="15"/>
  <c r="L31" i="15" s="1"/>
  <c r="L32" i="15" s="1"/>
  <c r="K4" i="15"/>
  <c r="N30" i="15" l="1"/>
  <c r="N37" i="15" s="1"/>
  <c r="N58" i="15"/>
  <c r="M30" i="15"/>
  <c r="M37" i="15" s="1"/>
  <c r="M58" i="15"/>
  <c r="L30" i="15"/>
  <c r="L37" i="15" s="1"/>
  <c r="L58" i="15"/>
  <c r="L41" i="15"/>
  <c r="K31" i="15"/>
  <c r="P4" i="15"/>
  <c r="Q31" i="15"/>
  <c r="Q32" i="15" s="1"/>
  <c r="K39" i="15"/>
  <c r="L25" i="15"/>
  <c r="L52" i="15"/>
  <c r="O39" i="15"/>
  <c r="M39" i="15"/>
  <c r="M41" i="15" s="1"/>
  <c r="O30" i="15"/>
  <c r="O37" i="15" s="1"/>
  <c r="O25" i="15"/>
  <c r="O51" i="15"/>
  <c r="N39" i="15"/>
  <c r="N41" i="15" s="1"/>
  <c r="P51" i="15"/>
  <c r="P30" i="15"/>
  <c r="P25" i="15"/>
  <c r="L51" i="15"/>
  <c r="M51" i="15"/>
  <c r="N51" i="15"/>
  <c r="M25" i="15"/>
  <c r="N25" i="15"/>
  <c r="P31" i="15" l="1"/>
  <c r="P32" i="15" s="1"/>
  <c r="K41" i="15"/>
  <c r="K32" i="15"/>
  <c r="O41" i="15"/>
  <c r="P37" i="15"/>
  <c r="N54" i="15"/>
  <c r="O52" i="15"/>
  <c r="N52" i="15"/>
  <c r="L54" i="15"/>
  <c r="R5" i="15" l="1"/>
  <c r="R6" i="15" s="1"/>
  <c r="R7" i="15" s="1"/>
  <c r="P26" i="15"/>
  <c r="Q5" i="15"/>
  <c r="Q6" i="15" s="1"/>
  <c r="Q7" i="15" s="1"/>
  <c r="K60" i="15"/>
  <c r="L60" i="15"/>
  <c r="Q41" i="15"/>
  <c r="Q60" i="15"/>
  <c r="K54" i="15"/>
  <c r="M53" i="15"/>
  <c r="P54" i="15"/>
  <c r="O54" i="15"/>
  <c r="P52" i="15"/>
  <c r="M54" i="15"/>
  <c r="P41" i="15"/>
  <c r="M52" i="15"/>
  <c r="R51" i="15" l="1"/>
  <c r="R58" i="15"/>
  <c r="R25" i="15"/>
  <c r="R30" i="15"/>
  <c r="R37" i="15" s="1"/>
  <c r="Q30" i="15"/>
  <c r="Q37" i="15" s="1"/>
  <c r="Q33" i="15"/>
  <c r="K53" i="15"/>
  <c r="Q58" i="15"/>
  <c r="Q25" i="15"/>
  <c r="Q51" i="15"/>
  <c r="K52" i="15"/>
  <c r="K5" i="15"/>
  <c r="Q52" i="15"/>
  <c r="Q54" i="15"/>
  <c r="S31" i="15"/>
  <c r="L53" i="15"/>
  <c r="T33" i="15"/>
  <c r="M55" i="15"/>
  <c r="M33" i="15"/>
  <c r="M26" i="15"/>
  <c r="S39" i="15"/>
  <c r="K6" i="15" l="1"/>
  <c r="R26" i="15"/>
  <c r="K30" i="15"/>
  <c r="K37" i="15" s="1"/>
  <c r="K51" i="15"/>
  <c r="K58" i="15"/>
  <c r="K25" i="15"/>
  <c r="K33" i="15"/>
  <c r="K26" i="15"/>
  <c r="R52" i="15"/>
  <c r="R41" i="15"/>
  <c r="N53" i="15"/>
  <c r="T39" i="15"/>
  <c r="U39" i="15"/>
  <c r="S32" i="15"/>
  <c r="T31" i="15"/>
  <c r="K55" i="15"/>
  <c r="L26" i="15"/>
  <c r="L55" i="15"/>
  <c r="L33" i="15"/>
  <c r="S5" i="15" l="1"/>
  <c r="S6" i="15" s="1"/>
  <c r="S7" i="15" s="1"/>
  <c r="T5" i="15"/>
  <c r="T6" i="15" s="1"/>
  <c r="T7" i="15" s="1"/>
  <c r="K7" i="15"/>
  <c r="R54" i="15"/>
  <c r="R60" i="15"/>
  <c r="S41" i="15"/>
  <c r="O53" i="15"/>
  <c r="U40" i="15"/>
  <c r="S52" i="15"/>
  <c r="N33" i="15"/>
  <c r="N26" i="15"/>
  <c r="N55" i="15"/>
  <c r="T32" i="15"/>
  <c r="U31" i="15"/>
  <c r="U32" i="15" s="1"/>
  <c r="O33" i="15"/>
  <c r="O26" i="15"/>
  <c r="O55" i="15"/>
  <c r="S51" i="15" l="1"/>
  <c r="S25" i="15"/>
  <c r="S30" i="15"/>
  <c r="S37" i="15" s="1"/>
  <c r="S58" i="15"/>
  <c r="T58" i="15"/>
  <c r="T51" i="15"/>
  <c r="T30" i="15"/>
  <c r="T37" i="15" s="1"/>
  <c r="T25" i="15"/>
  <c r="S54" i="15"/>
  <c r="S60" i="15"/>
  <c r="P53" i="15"/>
  <c r="P33" i="15"/>
  <c r="P55" i="15"/>
  <c r="Q26" i="15"/>
  <c r="T52" i="15"/>
  <c r="T41" i="15"/>
  <c r="U38" i="15"/>
  <c r="U41" i="15" s="1"/>
  <c r="U52" i="15" l="1"/>
  <c r="U5" i="15"/>
  <c r="U6" i="15" s="1"/>
  <c r="T54" i="15"/>
  <c r="T60" i="15"/>
  <c r="Q55" i="15"/>
  <c r="Q53" i="15"/>
  <c r="U7" i="15" l="1"/>
  <c r="B1" i="15" s="1"/>
  <c r="B2" i="15"/>
  <c r="U58" i="15"/>
  <c r="U51" i="15"/>
  <c r="U30" i="15"/>
  <c r="U37" i="15" s="1"/>
  <c r="U25" i="15"/>
  <c r="U54" i="15"/>
  <c r="U60" i="15"/>
  <c r="R53" i="15"/>
  <c r="R33" i="15"/>
  <c r="R55" i="15"/>
  <c r="S26" i="15"/>
  <c r="C44" i="15" l="1"/>
  <c r="C45" i="15"/>
  <c r="C46" i="15"/>
  <c r="C64" i="15"/>
  <c r="C63" i="15"/>
  <c r="S55" i="15"/>
  <c r="S33" i="15"/>
  <c r="T26" i="15"/>
  <c r="S53" i="15"/>
  <c r="C47" i="15" l="1"/>
  <c r="D44" i="15" s="1"/>
  <c r="T53" i="15"/>
  <c r="U53" i="15"/>
  <c r="T55" i="15"/>
  <c r="U26" i="15"/>
  <c r="C68" i="15" s="1"/>
  <c r="D45" i="15" l="1"/>
  <c r="D46" i="15"/>
  <c r="U55" i="15"/>
  <c r="U3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4" authorId="0" shapeId="0" xr:uid="{67400EAF-4A29-4C37-8CF2-76862E7C5EAF}">
      <text>
        <r>
          <rPr>
            <sz val="11"/>
            <color rgb="FF071924"/>
            <rFont val="Arial"/>
            <family val="2"/>
          </rPr>
          <t>Enter your First Name, Spouse's First Name, and Household Last Name. If you don't have a spouse, leave Spouse First Name blank.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 Hanson</author>
  </authors>
  <commentList>
    <comment ref="C85" authorId="0" shapeId="0" xr:uid="{8395C522-6511-334C-A60A-26C3F44C742F}">
      <text>
        <r>
          <rPr>
            <sz val="11"/>
            <color rgb="FF000000"/>
            <rFont val="Arial"/>
            <family val="2"/>
          </rPr>
          <t>We love to keep our Net Worth Statements conservative, so we add Deferred Taxes. This calculation is based off of the tax rates you add on the "Inputs" page. If you don't want to have Deferred Taxes on your Net Worth Statement, leave the tax rates blank on the "Inputs" page.</t>
        </r>
        <r>
          <rPr>
            <sz val="9"/>
            <color rgb="FF000000"/>
            <rFont val="Tahoma"/>
            <family val="2"/>
          </rPr>
          <t xml:space="preserve">
</t>
        </r>
      </text>
    </comment>
  </commentList>
</comments>
</file>

<file path=xl/sharedStrings.xml><?xml version="1.0" encoding="utf-8"?>
<sst xmlns="http://schemas.openxmlformats.org/spreadsheetml/2006/main" count="111" uniqueCount="62">
  <si>
    <t>First Name:</t>
  </si>
  <si>
    <t>Spouse First Name:</t>
  </si>
  <si>
    <t>Last Name:</t>
  </si>
  <si>
    <t>Description</t>
  </si>
  <si>
    <t>Current Year</t>
  </si>
  <si>
    <t>Assets</t>
  </si>
  <si>
    <t xml:space="preserve">Titled Jointly </t>
  </si>
  <si>
    <t>Total Capital By Segment</t>
  </si>
  <si>
    <t>CASH</t>
  </si>
  <si>
    <t>INVESTMENTS</t>
  </si>
  <si>
    <t>After-Tax</t>
  </si>
  <si>
    <t>Tax-Deferred</t>
  </si>
  <si>
    <t>None</t>
  </si>
  <si>
    <t>Tax-Free</t>
  </si>
  <si>
    <t>BUSINESS INTERESTS</t>
  </si>
  <si>
    <t>PROPERTY</t>
  </si>
  <si>
    <t>Other</t>
  </si>
  <si>
    <t>TOTAL ASSETS</t>
  </si>
  <si>
    <t xml:space="preserve">Liabilities </t>
  </si>
  <si>
    <t>LIABILITIES</t>
  </si>
  <si>
    <t>Other liabilities</t>
  </si>
  <si>
    <t>DEFERRED TAXES</t>
  </si>
  <si>
    <t>Ordinary Income Assets</t>
  </si>
  <si>
    <t>Capital Assets</t>
  </si>
  <si>
    <t>TOTAL LIABILITIES</t>
  </si>
  <si>
    <t>Total Assets</t>
  </si>
  <si>
    <t>Total Liabilities</t>
  </si>
  <si>
    <t>Net Worth</t>
  </si>
  <si>
    <t>Liquid Assets</t>
  </si>
  <si>
    <t>Cash</t>
  </si>
  <si>
    <t>After-Tax Investments</t>
  </si>
  <si>
    <t>Tax-Deferred Investments</t>
  </si>
  <si>
    <t>Tax-Free Investments</t>
  </si>
  <si>
    <t>Business Interests</t>
  </si>
  <si>
    <t>Property</t>
  </si>
  <si>
    <t>Liabilities</t>
  </si>
  <si>
    <t>Deferred Taxes</t>
  </si>
  <si>
    <t>Millionnaire Next Door Calculation</t>
  </si>
  <si>
    <t>Journey To Abundance Chart Data</t>
  </si>
  <si>
    <t>Money Guy Wealth Check Gauge Data</t>
  </si>
  <si>
    <t>Net Worth Over Time Chart Data</t>
  </si>
  <si>
    <t xml:space="preserve">Net Worth </t>
  </si>
  <si>
    <t>Est. Marginal Tax Bracket @ Retirement (Federal)</t>
  </si>
  <si>
    <t>Est. Marginal Tax Bracket @ Retirement (State)</t>
  </si>
  <si>
    <t>Est. Capital Gains Tax Rate @ Retirement</t>
  </si>
  <si>
    <t>TOTAL</t>
  </si>
  <si>
    <t>MG Average Accumulator of Wealth</t>
  </si>
  <si>
    <t xml:space="preserve">MG Prodigious Accumulator of Wealth </t>
  </si>
  <si>
    <t>Asset Location Chart</t>
  </si>
  <si>
    <t>Change in Liquid Assets</t>
  </si>
  <si>
    <t>Income</t>
  </si>
  <si>
    <t>Annual Income</t>
  </si>
  <si>
    <t>Annual Income vs. Change in Liquid Assets</t>
  </si>
  <si>
    <t>MG Accumulator Score</t>
  </si>
  <si>
    <t>First x-axis Boundry</t>
  </si>
  <si>
    <t>Second x-axis Boundry</t>
  </si>
  <si>
    <t>* BASIS IN BUSINESS ASSETS</t>
  </si>
  <si>
    <t xml:space="preserve">% of Total Assets By Segment </t>
  </si>
  <si>
    <t>Your Net Worth</t>
  </si>
  <si>
    <t>Jane</t>
  </si>
  <si>
    <t>John</t>
  </si>
  <si>
    <t>Smith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</si>
</sst>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3" formatCode="_(* #,##0.00_);_(* \(#,##0.00\);_(* &quot;-&quot;??_);_(@_)"/>
    <numFmt numFmtId="164" formatCode="&quot;$&quot;#,##0"/>
    <numFmt numFmtId="165" formatCode="_(&quot;$&quot;* #,##0_);_(&quot;$&quot;* \(#,##0\);_(&quot;$&quot;* &quot;-&quot;??_);_(@_)"/>
    <numFmt numFmtId="166" formatCode="&quot;$&quot;#,##0.00"/>
    <numFmt numFmtId="167" formatCode="0.0%"/>
  </numFmts>
  <fonts count="29" x14ac:knownFonts="1">
    <font>
      <sz val="11"/>
      <color theme="1"/>
      <name val="Arial"/>
    </font>
    <font>
      <b/>
      <sz val="11"/>
      <color theme="1"/>
      <name val="Georgia"/>
      <family val="1"/>
    </font>
    <font>
      <b/>
      <sz val="11"/>
      <color theme="1"/>
      <name val="Georgia"/>
      <family val="1"/>
    </font>
    <font>
      <sz val="11"/>
      <color theme="1"/>
      <name val="Georgia"/>
      <family val="1"/>
    </font>
    <font>
      <b/>
      <sz val="11"/>
      <color rgb="FF071924"/>
      <name val="Georgia"/>
      <family val="1"/>
    </font>
    <font>
      <sz val="11"/>
      <color rgb="FF000000"/>
      <name val="Georgia"/>
      <family val="1"/>
    </font>
    <font>
      <sz val="11"/>
      <color theme="1"/>
      <name val="Georgia"/>
      <family val="1"/>
    </font>
    <font>
      <b/>
      <sz val="11"/>
      <color rgb="FF000000"/>
      <name val="Georgia"/>
      <family val="1"/>
    </font>
    <font>
      <sz val="11"/>
      <name val="Arial"/>
      <family val="2"/>
    </font>
    <font>
      <sz val="11"/>
      <color theme="1"/>
      <name val="Georgia"/>
      <family val="1"/>
    </font>
    <font>
      <sz val="11"/>
      <color theme="1"/>
      <name val="Georgia"/>
      <family val="1"/>
      <scheme val="major"/>
    </font>
    <font>
      <b/>
      <sz val="11"/>
      <color theme="1"/>
      <name val="Georgia"/>
      <family val="1"/>
    </font>
    <font>
      <sz val="11"/>
      <color theme="1"/>
      <name val="Arial"/>
      <family val="2"/>
    </font>
    <font>
      <b/>
      <sz val="11"/>
      <color rgb="FF000000"/>
      <name val="Georgia"/>
      <family val="1"/>
    </font>
    <font>
      <sz val="11"/>
      <color theme="1"/>
      <name val="Arial"/>
      <family val="2"/>
    </font>
    <font>
      <sz val="11"/>
      <color rgb="FF071924"/>
      <name val="Arial"/>
      <family val="2"/>
    </font>
    <font>
      <sz val="11"/>
      <color theme="0"/>
      <name val="Arial"/>
      <family val="2"/>
    </font>
    <font>
      <b/>
      <sz val="11"/>
      <color theme="1"/>
      <name val="Arial"/>
      <family val="2"/>
    </font>
    <font>
      <b/>
      <sz val="18"/>
      <color theme="1"/>
      <name val="Arial"/>
      <family val="2"/>
    </font>
    <font>
      <b/>
      <i/>
      <sz val="11"/>
      <color theme="1"/>
      <name val="Arial"/>
      <family val="2"/>
    </font>
    <font>
      <sz val="11"/>
      <color rgb="FF000000"/>
      <name val="Arial"/>
      <family val="2"/>
    </font>
    <font>
      <sz val="9"/>
      <color rgb="FF000000"/>
      <name val="Tahoma"/>
      <family val="2"/>
    </font>
    <font>
      <b/>
      <sz val="11"/>
      <color rgb="FF000000"/>
      <name val="Arial"/>
      <family val="2"/>
    </font>
    <font>
      <b/>
      <sz val="11"/>
      <color theme="0"/>
      <name val="Arial"/>
      <family val="2"/>
    </font>
    <font>
      <b/>
      <sz val="12"/>
      <color theme="0"/>
      <name val="Arial"/>
      <family val="2"/>
    </font>
    <font>
      <b/>
      <sz val="12"/>
      <color theme="1"/>
      <name val="Arial"/>
      <family val="2"/>
    </font>
    <font>
      <sz val="12"/>
      <color theme="0"/>
      <name val="Arial"/>
      <family val="2"/>
    </font>
    <font>
      <sz val="12"/>
      <color rgb="FF000000"/>
      <name val="Arial"/>
      <family val="2"/>
    </font>
    <font>
      <sz val="12"/>
      <color theme="1"/>
      <name val="Arial"/>
      <family val="2"/>
    </font>
  </fonts>
  <fills count="8">
    <fill>
      <patternFill patternType="none"/>
    </fill>
    <fill>
      <patternFill patternType="gray125"/>
    </fill>
    <fill>
      <patternFill patternType="solid">
        <fgColor rgb="FFFFF2CC"/>
        <bgColor rgb="FFFFF2CC"/>
      </patternFill>
    </fill>
    <fill>
      <patternFill patternType="solid">
        <fgColor rgb="FFD9D9D9"/>
        <bgColor rgb="FFD9D9D9"/>
      </patternFill>
    </fill>
    <fill>
      <patternFill patternType="solid">
        <fgColor rgb="FFFFC000"/>
        <bgColor indexed="64"/>
      </patternFill>
    </fill>
    <fill>
      <patternFill patternType="solid">
        <fgColor rgb="FFF7F3F3"/>
        <bgColor indexed="64"/>
      </patternFill>
    </fill>
    <fill>
      <patternFill patternType="solid">
        <fgColor rgb="FF054C7D"/>
        <bgColor indexed="64"/>
      </patternFill>
    </fill>
    <fill>
      <patternFill patternType="solid">
        <fgColor rgb="FF054C7D"/>
        <bgColor rgb="FFD9D9D9"/>
      </patternFill>
    </fill>
  </fills>
  <borders count="1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000000"/>
      </left>
      <right/>
      <top/>
      <bottom style="thin">
        <color indexed="64"/>
      </bottom>
      <diagonal/>
    </border>
    <border>
      <left/>
      <right style="thin">
        <color indexed="64"/>
      </right>
      <top style="thin">
        <color rgb="FF000000"/>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2" fillId="0" borderId="0" applyFont="0" applyFill="0" applyBorder="0" applyAlignment="0" applyProtection="0"/>
  </cellStyleXfs>
  <cellXfs count="97">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horizontal="center"/>
    </xf>
    <xf numFmtId="10" fontId="3" fillId="0" borderId="0" xfId="0" applyNumberFormat="1" applyFont="1"/>
    <xf numFmtId="0" fontId="4" fillId="0" borderId="0" xfId="0" applyFont="1"/>
    <xf numFmtId="43" fontId="6" fillId="0" borderId="0" xfId="0" applyNumberFormat="1" applyFont="1"/>
    <xf numFmtId="0" fontId="3" fillId="0" borderId="4" xfId="0" applyFont="1" applyBorder="1"/>
    <xf numFmtId="0" fontId="7" fillId="0" borderId="4" xfId="0" applyFont="1" applyBorder="1"/>
    <xf numFmtId="0" fontId="1" fillId="0" borderId="5" xfId="0" applyFont="1" applyBorder="1" applyAlignment="1">
      <alignment horizontal="center"/>
    </xf>
    <xf numFmtId="0" fontId="7" fillId="0" borderId="6" xfId="0" applyFont="1" applyBorder="1"/>
    <xf numFmtId="165" fontId="3" fillId="0" borderId="0" xfId="0" applyNumberFormat="1" applyFont="1"/>
    <xf numFmtId="0" fontId="11" fillId="0" borderId="7" xfId="0" applyFont="1" applyBorder="1" applyAlignment="1">
      <alignment horizontal="left" indent="1"/>
    </xf>
    <xf numFmtId="0" fontId="0" fillId="0" borderId="7" xfId="0" applyBorder="1"/>
    <xf numFmtId="165" fontId="11" fillId="0" borderId="7" xfId="0" applyNumberFormat="1" applyFont="1" applyBorder="1"/>
    <xf numFmtId="0" fontId="0" fillId="0" borderId="9" xfId="0" applyBorder="1"/>
    <xf numFmtId="167" fontId="10" fillId="0" borderId="9" xfId="1" applyNumberFormat="1" applyFont="1" applyBorder="1" applyAlignment="1"/>
    <xf numFmtId="0" fontId="0" fillId="0" borderId="8" xfId="0" applyBorder="1"/>
    <xf numFmtId="0" fontId="13" fillId="0" borderId="4" xfId="0" applyFont="1" applyBorder="1"/>
    <xf numFmtId="0" fontId="11" fillId="0" borderId="0" xfId="0" applyFont="1"/>
    <xf numFmtId="165" fontId="3" fillId="0" borderId="9" xfId="0" applyNumberFormat="1" applyFont="1" applyBorder="1"/>
    <xf numFmtId="0" fontId="11" fillId="0" borderId="0" xfId="0" applyFont="1" applyAlignment="1">
      <alignment horizontal="left" indent="1"/>
    </xf>
    <xf numFmtId="165" fontId="11" fillId="0" borderId="0" xfId="0" applyNumberFormat="1" applyFont="1"/>
    <xf numFmtId="0" fontId="0" fillId="0" borderId="11" xfId="0" applyBorder="1"/>
    <xf numFmtId="165" fontId="11" fillId="0" borderId="8" xfId="0" applyNumberFormat="1" applyFont="1" applyBorder="1"/>
    <xf numFmtId="43" fontId="3" fillId="0" borderId="8" xfId="0" applyNumberFormat="1" applyFont="1" applyBorder="1"/>
    <xf numFmtId="0" fontId="11" fillId="0" borderId="9" xfId="0" applyFont="1" applyBorder="1"/>
    <xf numFmtId="0" fontId="0" fillId="0" borderId="12" xfId="0" applyBorder="1"/>
    <xf numFmtId="0" fontId="0" fillId="0" borderId="13" xfId="0" applyBorder="1"/>
    <xf numFmtId="43" fontId="3" fillId="0" borderId="0" xfId="0" applyNumberFormat="1" applyFont="1"/>
    <xf numFmtId="0" fontId="3" fillId="0" borderId="13" xfId="0" applyFont="1" applyBorder="1"/>
    <xf numFmtId="0" fontId="3" fillId="0" borderId="14" xfId="0" applyFont="1" applyBorder="1"/>
    <xf numFmtId="0" fontId="9" fillId="0" borderId="13" xfId="0" applyFont="1" applyBorder="1"/>
    <xf numFmtId="165" fontId="3" fillId="0" borderId="8" xfId="0" applyNumberFormat="1" applyFont="1" applyBorder="1"/>
    <xf numFmtId="0" fontId="1" fillId="0" borderId="9" xfId="0" applyFont="1" applyBorder="1" applyAlignment="1">
      <alignment horizontal="center"/>
    </xf>
    <xf numFmtId="0" fontId="9" fillId="0" borderId="0" xfId="0" applyFont="1"/>
    <xf numFmtId="0" fontId="3" fillId="0" borderId="7" xfId="0" applyFont="1" applyBorder="1"/>
    <xf numFmtId="165" fontId="6" fillId="0" borderId="7" xfId="0" applyNumberFormat="1" applyFont="1" applyBorder="1"/>
    <xf numFmtId="0" fontId="2" fillId="0" borderId="9" xfId="0" applyFont="1" applyBorder="1"/>
    <xf numFmtId="165" fontId="6" fillId="0" borderId="0" xfId="0" applyNumberFormat="1" applyFont="1"/>
    <xf numFmtId="165" fontId="6" fillId="0" borderId="9" xfId="0" applyNumberFormat="1" applyFont="1" applyBorder="1"/>
    <xf numFmtId="165" fontId="6" fillId="0" borderId="8" xfId="0" applyNumberFormat="1" applyFont="1" applyBorder="1"/>
    <xf numFmtId="0" fontId="0" fillId="4" borderId="0" xfId="0" applyFill="1"/>
    <xf numFmtId="0" fontId="7" fillId="0" borderId="0" xfId="0" applyFont="1"/>
    <xf numFmtId="0" fontId="14" fillId="0" borderId="0" xfId="0" applyFont="1"/>
    <xf numFmtId="0" fontId="14" fillId="4" borderId="0" xfId="0" applyFont="1" applyFill="1"/>
    <xf numFmtId="0" fontId="1" fillId="0" borderId="15" xfId="0" applyFont="1" applyBorder="1"/>
    <xf numFmtId="165" fontId="20" fillId="2" borderId="0" xfId="0" applyNumberFormat="1" applyFont="1" applyFill="1" applyProtection="1">
      <protection locked="0"/>
    </xf>
    <xf numFmtId="166" fontId="20" fillId="2" borderId="0" xfId="0" applyNumberFormat="1" applyFont="1" applyFill="1" applyAlignment="1" applyProtection="1">
      <alignment wrapText="1"/>
      <protection locked="0"/>
    </xf>
    <xf numFmtId="0" fontId="22" fillId="2" borderId="0" xfId="0" applyFont="1" applyFill="1" applyAlignment="1" applyProtection="1">
      <alignment horizontal="center"/>
      <protection locked="0"/>
    </xf>
    <xf numFmtId="0" fontId="12" fillId="5" borderId="0" xfId="0" applyFont="1" applyFill="1"/>
    <xf numFmtId="0" fontId="17" fillId="5" borderId="0" xfId="0" applyFont="1" applyFill="1"/>
    <xf numFmtId="166" fontId="17" fillId="5" borderId="0" xfId="0" applyNumberFormat="1" applyFont="1" applyFill="1" applyAlignment="1">
      <alignment wrapText="1"/>
    </xf>
    <xf numFmtId="10" fontId="12" fillId="5" borderId="0" xfId="0" applyNumberFormat="1" applyFont="1" applyFill="1" applyAlignment="1">
      <alignment wrapText="1"/>
    </xf>
    <xf numFmtId="0" fontId="24" fillId="6" borderId="0" xfId="0" applyFont="1" applyFill="1"/>
    <xf numFmtId="166" fontId="23" fillId="6" borderId="0" xfId="0" applyNumberFormat="1" applyFont="1" applyFill="1" applyAlignment="1">
      <alignment wrapText="1"/>
    </xf>
    <xf numFmtId="10" fontId="16" fillId="6" borderId="0" xfId="0" applyNumberFormat="1" applyFont="1" applyFill="1" applyAlignment="1">
      <alignment wrapText="1"/>
    </xf>
    <xf numFmtId="166" fontId="12" fillId="5" borderId="0" xfId="0" applyNumberFormat="1" applyFont="1" applyFill="1" applyAlignment="1">
      <alignment wrapText="1"/>
    </xf>
    <xf numFmtId="10" fontId="17" fillId="5" borderId="0" xfId="0" applyNumberFormat="1" applyFont="1" applyFill="1" applyAlignment="1">
      <alignment wrapText="1"/>
    </xf>
    <xf numFmtId="10" fontId="23" fillId="6" borderId="0" xfId="0" applyNumberFormat="1" applyFont="1" applyFill="1" applyAlignment="1">
      <alignment wrapText="1"/>
    </xf>
    <xf numFmtId="0" fontId="12" fillId="5" borderId="0" xfId="0" applyFont="1" applyFill="1" applyAlignment="1">
      <alignment wrapText="1"/>
    </xf>
    <xf numFmtId="0" fontId="18" fillId="5" borderId="0" xfId="0" applyFont="1" applyFill="1"/>
    <xf numFmtId="165" fontId="20" fillId="5" borderId="0" xfId="0" applyNumberFormat="1" applyFont="1" applyFill="1"/>
    <xf numFmtId="0" fontId="18" fillId="5" borderId="0" xfId="0" applyFont="1" applyFill="1" applyAlignment="1">
      <alignment horizontal="left"/>
    </xf>
    <xf numFmtId="166" fontId="16" fillId="6" borderId="0" xfId="0" applyNumberFormat="1" applyFont="1" applyFill="1" applyAlignment="1">
      <alignment wrapText="1"/>
    </xf>
    <xf numFmtId="0" fontId="19" fillId="3" borderId="0" xfId="0" applyFont="1" applyFill="1" applyAlignment="1">
      <alignment horizontal="center"/>
    </xf>
    <xf numFmtId="166" fontId="20" fillId="5" borderId="0" xfId="0" applyNumberFormat="1" applyFont="1" applyFill="1" applyAlignment="1">
      <alignment wrapText="1"/>
    </xf>
    <xf numFmtId="165" fontId="22" fillId="5" borderId="0" xfId="0" applyNumberFormat="1" applyFont="1" applyFill="1" applyAlignment="1">
      <alignment horizontal="center" wrapText="1"/>
    </xf>
    <xf numFmtId="0" fontId="17" fillId="5" borderId="0" xfId="0" applyFont="1" applyFill="1" applyAlignment="1">
      <alignment horizontal="center" wrapText="1"/>
    </xf>
    <xf numFmtId="0" fontId="17" fillId="5" borderId="0" xfId="0" applyFont="1" applyFill="1" applyAlignment="1">
      <alignment wrapText="1"/>
    </xf>
    <xf numFmtId="0" fontId="12" fillId="5" borderId="0" xfId="0" applyFont="1" applyFill="1" applyAlignment="1">
      <alignment horizontal="center"/>
    </xf>
    <xf numFmtId="0" fontId="1" fillId="5" borderId="0" xfId="0" applyFont="1" applyFill="1"/>
    <xf numFmtId="0" fontId="0" fillId="5" borderId="0" xfId="0" applyFill="1"/>
    <xf numFmtId="0" fontId="2" fillId="5" borderId="0" xfId="0" applyFont="1" applyFill="1"/>
    <xf numFmtId="0" fontId="26" fillId="7" borderId="0" xfId="0" applyFont="1" applyFill="1"/>
    <xf numFmtId="0" fontId="25" fillId="5" borderId="0" xfId="0" applyFont="1" applyFill="1"/>
    <xf numFmtId="0" fontId="28" fillId="5" borderId="0" xfId="0" applyFont="1" applyFill="1"/>
    <xf numFmtId="165" fontId="6" fillId="5" borderId="0" xfId="0" applyNumberFormat="1" applyFont="1" applyFill="1"/>
    <xf numFmtId="164" fontId="5" fillId="5" borderId="0" xfId="0" applyNumberFormat="1" applyFont="1" applyFill="1" applyAlignment="1">
      <alignment horizontal="center"/>
    </xf>
    <xf numFmtId="6" fontId="6" fillId="5" borderId="0" xfId="0" applyNumberFormat="1" applyFont="1" applyFill="1" applyAlignment="1">
      <alignment horizontal="center"/>
    </xf>
    <xf numFmtId="164" fontId="6" fillId="5" borderId="0" xfId="0" applyNumberFormat="1" applyFont="1" applyFill="1" applyAlignment="1">
      <alignment horizontal="center"/>
    </xf>
    <xf numFmtId="0" fontId="27" fillId="2" borderId="17" xfId="0" applyFont="1" applyFill="1" applyBorder="1" applyProtection="1">
      <protection locked="0"/>
    </xf>
    <xf numFmtId="167" fontId="27" fillId="2" borderId="17" xfId="1" applyNumberFormat="1" applyFont="1" applyFill="1" applyBorder="1" applyAlignment="1" applyProtection="1">
      <alignment horizontal="left"/>
      <protection locked="0"/>
    </xf>
    <xf numFmtId="0" fontId="12" fillId="5" borderId="0" xfId="0" applyFont="1" applyFill="1"/>
    <xf numFmtId="0" fontId="11" fillId="0" borderId="11" xfId="0" applyFont="1" applyBorder="1" applyAlignment="1">
      <alignment horizontal="center"/>
    </xf>
    <xf numFmtId="0" fontId="11" fillId="0" borderId="10" xfId="0" applyFont="1" applyBorder="1" applyAlignment="1">
      <alignment horizontal="center"/>
    </xf>
    <xf numFmtId="0" fontId="11" fillId="0" borderId="1" xfId="0" applyFont="1" applyBorder="1" applyAlignment="1">
      <alignment horizontal="center"/>
    </xf>
    <xf numFmtId="0" fontId="11" fillId="0" borderId="2" xfId="0" applyFont="1" applyBorder="1" applyAlignment="1">
      <alignment horizontal="center"/>
    </xf>
    <xf numFmtId="0" fontId="8" fillId="0" borderId="2" xfId="0" applyFont="1" applyBorder="1"/>
    <xf numFmtId="0" fontId="8" fillId="0" borderId="16" xfId="0" applyFont="1" applyBorder="1"/>
    <xf numFmtId="0" fontId="11" fillId="0" borderId="12" xfId="0" applyFont="1" applyBorder="1" applyAlignment="1">
      <alignment horizontal="center"/>
    </xf>
    <xf numFmtId="0" fontId="8" fillId="0" borderId="11" xfId="0" applyFont="1" applyBorder="1"/>
    <xf numFmtId="0" fontId="8" fillId="0" borderId="10" xfId="0" applyFont="1" applyBorder="1"/>
    <xf numFmtId="0" fontId="2" fillId="0" borderId="1" xfId="0" applyFont="1" applyBorder="1" applyAlignment="1">
      <alignment horizontal="center"/>
    </xf>
    <xf numFmtId="0" fontId="2" fillId="0" borderId="2" xfId="0" applyFont="1" applyBorder="1" applyAlignment="1">
      <alignment horizontal="center"/>
    </xf>
    <xf numFmtId="0" fontId="8" fillId="0" borderId="3" xfId="0" applyFont="1" applyBorder="1"/>
  </cellXfs>
  <cellStyles count="2">
    <cellStyle name="Normal" xfId="0" builtinId="0"/>
    <cellStyle name="Percent" xfId="1" builtinId="5"/>
  </cellStyles>
  <dxfs count="0"/>
  <tableStyles count="0" defaultTableStyle="TableStyleMedium2" defaultPivotStyle="PivotStyleLight16"/>
  <colors>
    <mruColors>
      <color rgb="FF153055"/>
      <color rgb="FF4EC9F5"/>
      <color rgb="FF054C7D"/>
      <color rgb="FFFEBF14"/>
      <color rgb="FFC7EAFB"/>
      <color rgb="FFF7F3F3"/>
      <color rgb="FF15A45B"/>
      <color rgb="FFB49C88"/>
      <color rgb="FF37B7A3"/>
      <color rgb="FF4776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495300</xdr:colOff>
      <xdr:row>1</xdr:row>
      <xdr:rowOff>177165</xdr:rowOff>
    </xdr:from>
    <xdr:ext cx="12509500" cy="1829435"/>
    <xdr:sp macro="" textlink="">
      <xdr:nvSpPr>
        <xdr:cNvPr id="3" name="Shape 3">
          <a:extLst>
            <a:ext uri="{FF2B5EF4-FFF2-40B4-BE49-F238E27FC236}">
              <a16:creationId xmlns:a16="http://schemas.microsoft.com/office/drawing/2014/main" id="{00000000-0008-0000-0000-000003000000}"/>
            </a:ext>
          </a:extLst>
        </xdr:cNvPr>
        <xdr:cNvSpPr txBox="1"/>
      </xdr:nvSpPr>
      <xdr:spPr>
        <a:xfrm>
          <a:off x="495300" y="405765"/>
          <a:ext cx="12509500" cy="1829435"/>
        </a:xfrm>
        <a:prstGeom prst="roundRect">
          <a:avLst/>
        </a:prstGeom>
        <a:solidFill>
          <a:srgbClr val="054C7D"/>
        </a:solidFill>
        <a:ln w="9525" cap="flat" cmpd="sng">
          <a:noFill/>
          <a:prstDash val="solid"/>
          <a:round/>
          <a:headEnd type="none" w="sm" len="sm"/>
          <a:tailEnd type="none" w="sm" len="sm"/>
        </a:ln>
      </xdr:spPr>
      <xdr:txBody>
        <a:bodyPr spcFirstLastPara="1" wrap="square" lIns="91425" tIns="91425" rIns="91425" bIns="91425" anchor="t" anchorCtr="0">
          <a:noAutofit/>
        </a:bodyPr>
        <a:lstStyle/>
        <a:p>
          <a:pPr marL="0" lvl="0" indent="0" algn="l" rtl="0">
            <a:spcBef>
              <a:spcPts val="0"/>
            </a:spcBef>
            <a:spcAft>
              <a:spcPts val="0"/>
            </a:spcAft>
            <a:buNone/>
          </a:pPr>
          <a:r>
            <a:rPr lang="en-US" sz="1000">
              <a:solidFill>
                <a:schemeClr val="bg1"/>
              </a:solidFill>
              <a:latin typeface="Georgia"/>
              <a:ea typeface="Georgia"/>
              <a:cs typeface="Georgia"/>
              <a:sym typeface="Georgia"/>
            </a:rPr>
            <a:t>		</a:t>
          </a:r>
          <a:r>
            <a:rPr lang="en-US" sz="1200">
              <a:solidFill>
                <a:schemeClr val="bg1"/>
              </a:solidFill>
              <a:latin typeface="Arial" panose="020B0604020202020204" pitchFamily="34" charset="0"/>
              <a:ea typeface="Georgia"/>
              <a:cs typeface="Arial" panose="020B0604020202020204" pitchFamily="34" charset="0"/>
              <a:sym typeface="Georgia"/>
            </a:rPr>
            <a:t>	Description: The “Inputs” tab is one of two places you will enter data.</a:t>
          </a:r>
          <a:r>
            <a:rPr lang="en-US" sz="1200" baseline="0">
              <a:solidFill>
                <a:schemeClr val="bg1"/>
              </a:solidFill>
              <a:latin typeface="Arial" panose="020B0604020202020204" pitchFamily="34" charset="0"/>
              <a:ea typeface="Georgia"/>
              <a:cs typeface="Arial" panose="020B0604020202020204" pitchFamily="34" charset="0"/>
              <a:sym typeface="Georgia"/>
            </a:rPr>
            <a:t> </a:t>
          </a:r>
          <a:r>
            <a:rPr lang="en-US" sz="1200">
              <a:solidFill>
                <a:schemeClr val="bg1"/>
              </a:solidFill>
              <a:latin typeface="Arial" panose="020B0604020202020204" pitchFamily="34" charset="0"/>
              <a:ea typeface="Georgia"/>
              <a:cs typeface="Arial" panose="020B0604020202020204" pitchFamily="34" charset="0"/>
              <a:sym typeface="Georgia"/>
            </a:rPr>
            <a:t>This tab compiles personal information</a:t>
          </a:r>
          <a:r>
            <a:rPr lang="en-US" sz="1200" baseline="0">
              <a:solidFill>
                <a:schemeClr val="bg1"/>
              </a:solidFill>
              <a:latin typeface="Arial" panose="020B0604020202020204" pitchFamily="34" charset="0"/>
              <a:ea typeface="Georgia"/>
              <a:cs typeface="Arial" panose="020B0604020202020204" pitchFamily="34" charset="0"/>
              <a:sym typeface="Georgia"/>
            </a:rPr>
            <a:t> and </a:t>
          </a:r>
          <a:r>
            <a:rPr lang="en-US" sz="1200">
              <a:solidFill>
                <a:schemeClr val="bg1"/>
              </a:solidFill>
              <a:latin typeface="Arial" panose="020B0604020202020204" pitchFamily="34" charset="0"/>
              <a:ea typeface="Georgia"/>
              <a:cs typeface="Arial" panose="020B0604020202020204" pitchFamily="34" charset="0"/>
              <a:sym typeface="Georgia"/>
            </a:rPr>
            <a:t>financial information.</a:t>
          </a:r>
          <a:r>
            <a:rPr lang="en-US" sz="1200" baseline="0">
              <a:solidFill>
                <a:schemeClr val="bg1"/>
              </a:solidFill>
              <a:latin typeface="Arial" panose="020B0604020202020204" pitchFamily="34" charset="0"/>
              <a:ea typeface="Georgia"/>
              <a:cs typeface="Arial" panose="020B0604020202020204" pitchFamily="34" charset="0"/>
              <a:sym typeface="Georgia"/>
            </a:rPr>
            <a:t> </a:t>
          </a:r>
          <a:r>
            <a:rPr lang="en-US" sz="1200">
              <a:solidFill>
                <a:schemeClr val="bg1"/>
              </a:solidFill>
              <a:latin typeface="Arial" panose="020B0604020202020204" pitchFamily="34" charset="0"/>
              <a:ea typeface="Georgia"/>
              <a:cs typeface="Arial" panose="020B0604020202020204" pitchFamily="34" charset="0"/>
              <a:sym typeface="Georgia"/>
            </a:rPr>
            <a:t>The 			information you include on this tab flows through to your Net Worth Statement.</a:t>
          </a:r>
          <a:endParaRPr sz="1200">
            <a:solidFill>
              <a:schemeClr val="bg1"/>
            </a:solidFill>
            <a:latin typeface="Arial" panose="020B0604020202020204" pitchFamily="34" charset="0"/>
            <a:ea typeface="Georgia"/>
            <a:cs typeface="Arial" panose="020B0604020202020204" pitchFamily="34" charset="0"/>
            <a:sym typeface="Georgia"/>
          </a:endParaRPr>
        </a:p>
        <a:p>
          <a:pPr marL="0" lvl="0" indent="0" algn="l" rtl="0">
            <a:spcBef>
              <a:spcPts val="0"/>
            </a:spcBef>
            <a:spcAft>
              <a:spcPts val="0"/>
            </a:spcAft>
            <a:buNone/>
          </a:pPr>
          <a:endParaRPr sz="1200">
            <a:solidFill>
              <a:schemeClr val="bg1"/>
            </a:solidFill>
            <a:latin typeface="Arial" panose="020B0604020202020204" pitchFamily="34" charset="0"/>
            <a:ea typeface="Georgia"/>
            <a:cs typeface="Arial" panose="020B0604020202020204" pitchFamily="34" charset="0"/>
            <a:sym typeface="Georgia"/>
          </a:endParaRPr>
        </a:p>
        <a:p>
          <a:pPr marL="0" lvl="0" indent="0" algn="l" rtl="0">
            <a:spcBef>
              <a:spcPts val="0"/>
            </a:spcBef>
            <a:spcAft>
              <a:spcPts val="0"/>
            </a:spcAft>
            <a:buNone/>
          </a:pPr>
          <a:r>
            <a:rPr lang="en-US" sz="1200">
              <a:solidFill>
                <a:schemeClr val="bg1"/>
              </a:solidFill>
              <a:latin typeface="Arial" panose="020B0604020202020204" pitchFamily="34" charset="0"/>
              <a:ea typeface="Georgia"/>
              <a:cs typeface="Arial" panose="020B0604020202020204" pitchFamily="34" charset="0"/>
              <a:sym typeface="Georgia"/>
            </a:rPr>
            <a:t>			Instructions:			</a:t>
          </a:r>
        </a:p>
        <a:p>
          <a:pPr marL="0" lvl="0" indent="0" algn="l" rtl="0">
            <a:spcBef>
              <a:spcPts val="0"/>
            </a:spcBef>
            <a:spcAft>
              <a:spcPts val="0"/>
            </a:spcAft>
            <a:buNone/>
          </a:pPr>
          <a:r>
            <a:rPr lang="en-US" sz="1200">
              <a:solidFill>
                <a:schemeClr val="bg1"/>
              </a:solidFill>
              <a:latin typeface="Arial" panose="020B0604020202020204" pitchFamily="34" charset="0"/>
              <a:ea typeface="Georgia"/>
              <a:cs typeface="Arial" panose="020B0604020202020204" pitchFamily="34" charset="0"/>
              <a:sym typeface="Georgia"/>
            </a:rPr>
            <a:t>			    1.  Input your name</a:t>
          </a:r>
          <a:r>
            <a:rPr lang="en-US" sz="1200" baseline="0">
              <a:solidFill>
                <a:schemeClr val="bg1"/>
              </a:solidFill>
              <a:latin typeface="Arial" panose="020B0604020202020204" pitchFamily="34" charset="0"/>
              <a:ea typeface="Georgia"/>
              <a:cs typeface="Arial" panose="020B0604020202020204" pitchFamily="34" charset="0"/>
              <a:sym typeface="Georgia"/>
            </a:rPr>
            <a:t> and</a:t>
          </a:r>
          <a:r>
            <a:rPr lang="en-US" sz="1200">
              <a:solidFill>
                <a:schemeClr val="bg1"/>
              </a:solidFill>
              <a:latin typeface="Arial" panose="020B0604020202020204" pitchFamily="34" charset="0"/>
              <a:ea typeface="Georgia"/>
              <a:cs typeface="Arial" panose="020B0604020202020204" pitchFamily="34" charset="0"/>
              <a:sym typeface="Georgia"/>
            </a:rPr>
            <a:t> your spouse’s name (as applicable).</a:t>
          </a:r>
          <a:r>
            <a:rPr lang="en-US" sz="1200" baseline="0">
              <a:solidFill>
                <a:schemeClr val="bg1"/>
              </a:solidFill>
              <a:latin typeface="Arial" panose="020B0604020202020204" pitchFamily="34" charset="0"/>
              <a:ea typeface="Georgia"/>
              <a:cs typeface="Arial" panose="020B0604020202020204" pitchFamily="34" charset="0"/>
              <a:sym typeface="Georgia"/>
            </a:rPr>
            <a:t> </a:t>
          </a:r>
          <a:r>
            <a:rPr lang="en-US" sz="1200">
              <a:solidFill>
                <a:schemeClr val="bg1"/>
              </a:solidFill>
              <a:latin typeface="Arial" panose="020B0604020202020204" pitchFamily="34" charset="0"/>
              <a:ea typeface="Georgia"/>
              <a:cs typeface="Arial" panose="020B0604020202020204" pitchFamily="34" charset="0"/>
              <a:sym typeface="Georgia"/>
            </a:rPr>
            <a:t>If you do not have a spouse, leave</a:t>
          </a:r>
          <a:r>
            <a:rPr lang="en-US" sz="1200" baseline="0">
              <a:solidFill>
                <a:schemeClr val="bg1"/>
              </a:solidFill>
              <a:latin typeface="Arial" panose="020B0604020202020204" pitchFamily="34" charset="0"/>
              <a:ea typeface="Georgia"/>
              <a:cs typeface="Arial" panose="020B0604020202020204" pitchFamily="34" charset="0"/>
              <a:sym typeface="Georgia"/>
            </a:rPr>
            <a:t> </a:t>
          </a:r>
          <a:r>
            <a:rPr lang="en-US" sz="1200">
              <a:solidFill>
                <a:schemeClr val="bg1"/>
              </a:solidFill>
              <a:latin typeface="Arial" panose="020B0604020202020204" pitchFamily="34" charset="0"/>
              <a:ea typeface="Georgia"/>
              <a:cs typeface="Arial" panose="020B0604020202020204" pitchFamily="34" charset="0"/>
              <a:sym typeface="Georgia"/>
            </a:rPr>
            <a:t>the spouse</a:t>
          </a:r>
          <a:r>
            <a:rPr lang="en-US" sz="1200" baseline="0">
              <a:solidFill>
                <a:schemeClr val="bg1"/>
              </a:solidFill>
              <a:latin typeface="Arial" panose="020B0604020202020204" pitchFamily="34" charset="0"/>
              <a:ea typeface="Georgia"/>
              <a:cs typeface="Arial" panose="020B0604020202020204" pitchFamily="34" charset="0"/>
              <a:sym typeface="Georgia"/>
            </a:rPr>
            <a:t> </a:t>
          </a:r>
          <a:r>
            <a:rPr lang="en-US" sz="1200">
              <a:solidFill>
                <a:schemeClr val="bg1"/>
              </a:solidFill>
              <a:latin typeface="Arial" panose="020B0604020202020204" pitchFamily="34" charset="0"/>
              <a:ea typeface="Georgia"/>
              <a:cs typeface="Arial" panose="020B0604020202020204" pitchFamily="34" charset="0"/>
              <a:sym typeface="Georgia"/>
            </a:rPr>
            <a:t>fields blank.</a:t>
          </a:r>
        </a:p>
        <a:p>
          <a:pPr marL="0" lvl="0" indent="0" algn="l" rtl="0">
            <a:spcBef>
              <a:spcPts val="0"/>
            </a:spcBef>
            <a:spcAft>
              <a:spcPts val="0"/>
            </a:spcAft>
            <a:buNone/>
          </a:pPr>
          <a:r>
            <a:rPr lang="en-US" sz="1200">
              <a:solidFill>
                <a:schemeClr val="bg1"/>
              </a:solidFill>
              <a:latin typeface="Arial" panose="020B0604020202020204" pitchFamily="34" charset="0"/>
              <a:ea typeface="Georgia"/>
              <a:cs typeface="Arial" panose="020B0604020202020204" pitchFamily="34" charset="0"/>
              <a:sym typeface="Georgia"/>
            </a:rPr>
            <a:t>			</a:t>
          </a:r>
          <a:r>
            <a:rPr lang="en-US" sz="1200" baseline="0">
              <a:solidFill>
                <a:schemeClr val="bg1"/>
              </a:solidFill>
              <a:latin typeface="Arial" panose="020B0604020202020204" pitchFamily="34" charset="0"/>
              <a:ea typeface="Georgia"/>
              <a:cs typeface="Arial" panose="020B0604020202020204" pitchFamily="34" charset="0"/>
              <a:sym typeface="Georgia"/>
            </a:rPr>
            <a:t>    2</a:t>
          </a:r>
          <a:r>
            <a:rPr lang="en-US" sz="1200">
              <a:solidFill>
                <a:schemeClr val="bg1"/>
              </a:solidFill>
              <a:latin typeface="Arial" panose="020B0604020202020204" pitchFamily="34" charset="0"/>
              <a:ea typeface="Georgia"/>
              <a:cs typeface="Arial" panose="020B0604020202020204" pitchFamily="34" charset="0"/>
              <a:sym typeface="Georgia"/>
            </a:rPr>
            <a:t>.  Go to the 2022 tab and fill in your financial</a:t>
          </a:r>
          <a:r>
            <a:rPr lang="en-US" sz="1200" baseline="0">
              <a:solidFill>
                <a:schemeClr val="bg1"/>
              </a:solidFill>
              <a:latin typeface="Arial" panose="020B0604020202020204" pitchFamily="34" charset="0"/>
              <a:ea typeface="Georgia"/>
              <a:cs typeface="Arial" panose="020B0604020202020204" pitchFamily="34" charset="0"/>
              <a:sym typeface="Georgia"/>
            </a:rPr>
            <a:t> information.</a:t>
          </a:r>
        </a:p>
        <a:p>
          <a:pPr marL="0" lvl="0" indent="0" algn="l" rtl="0">
            <a:spcBef>
              <a:spcPts val="0"/>
            </a:spcBef>
            <a:spcAft>
              <a:spcPts val="0"/>
            </a:spcAft>
            <a:buNone/>
          </a:pPr>
          <a:r>
            <a:rPr lang="en-US" sz="1200" baseline="0">
              <a:solidFill>
                <a:schemeClr val="bg1"/>
              </a:solidFill>
              <a:latin typeface="Arial" panose="020B0604020202020204" pitchFamily="34" charset="0"/>
              <a:ea typeface="Georgia"/>
              <a:cs typeface="Arial" panose="020B0604020202020204" pitchFamily="34" charset="0"/>
              <a:sym typeface="Georgia"/>
            </a:rPr>
            <a:t>			    3.  </a:t>
          </a:r>
          <a:r>
            <a:rPr lang="en-US" sz="1200">
              <a:solidFill>
                <a:schemeClr val="bg1"/>
              </a:solidFill>
              <a:latin typeface="Arial" panose="020B0604020202020204" pitchFamily="34" charset="0"/>
              <a:ea typeface="Georgia"/>
              <a:cs typeface="Arial" panose="020B0604020202020204" pitchFamily="34" charset="0"/>
              <a:sym typeface="Georgia"/>
            </a:rPr>
            <a:t>Only add data</a:t>
          </a:r>
          <a:r>
            <a:rPr lang="en-US" sz="1200" baseline="0">
              <a:solidFill>
                <a:schemeClr val="bg1"/>
              </a:solidFill>
              <a:latin typeface="Arial" panose="020B0604020202020204" pitchFamily="34" charset="0"/>
              <a:ea typeface="Georgia"/>
              <a:cs typeface="Arial" panose="020B0604020202020204" pitchFamily="34" charset="0"/>
              <a:sym typeface="Georgia"/>
            </a:rPr>
            <a:t> in cells that are yellow.</a:t>
          </a:r>
          <a:endParaRPr sz="1200">
            <a:solidFill>
              <a:schemeClr val="bg1"/>
            </a:solidFill>
            <a:latin typeface="Arial" panose="020B0604020202020204" pitchFamily="34" charset="0"/>
            <a:ea typeface="Georgia"/>
            <a:cs typeface="Arial" panose="020B0604020202020204" pitchFamily="34" charset="0"/>
            <a:sym typeface="Georgia"/>
          </a:endParaRPr>
        </a:p>
      </xdr:txBody>
    </xdr:sp>
    <xdr:clientData/>
  </xdr:oneCellAnchor>
  <xdr:twoCellAnchor editAs="oneCell">
    <xdr:from>
      <xdr:col>0</xdr:col>
      <xdr:colOff>1193799</xdr:colOff>
      <xdr:row>2</xdr:row>
      <xdr:rowOff>152400</xdr:rowOff>
    </xdr:from>
    <xdr:to>
      <xdr:col>0</xdr:col>
      <xdr:colOff>2703944</xdr:colOff>
      <xdr:row>8</xdr:row>
      <xdr:rowOff>165100</xdr:rowOff>
    </xdr:to>
    <xdr:pic>
      <xdr:nvPicPr>
        <xdr:cNvPr id="2" name="Picture 1">
          <a:extLst>
            <a:ext uri="{FF2B5EF4-FFF2-40B4-BE49-F238E27FC236}">
              <a16:creationId xmlns:a16="http://schemas.microsoft.com/office/drawing/2014/main" id="{A9DF4B55-841B-9C40-82BF-31563A5D35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3799" y="609600"/>
          <a:ext cx="1510145" cy="1384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232507</xdr:colOff>
      <xdr:row>1</xdr:row>
      <xdr:rowOff>29503</xdr:rowOff>
    </xdr:from>
    <xdr:ext cx="13219724" cy="2139266"/>
    <xdr:sp macro="" textlink="">
      <xdr:nvSpPr>
        <xdr:cNvPr id="6" name="Shape 16">
          <a:extLst>
            <a:ext uri="{FF2B5EF4-FFF2-40B4-BE49-F238E27FC236}">
              <a16:creationId xmlns:a16="http://schemas.microsoft.com/office/drawing/2014/main" id="{0A61B988-FD8A-3247-B4F7-05EE557FAD5D}"/>
            </a:ext>
          </a:extLst>
        </xdr:cNvPr>
        <xdr:cNvSpPr txBox="1"/>
      </xdr:nvSpPr>
      <xdr:spPr>
        <a:xfrm>
          <a:off x="232507" y="207303"/>
          <a:ext cx="13219724" cy="2139266"/>
        </a:xfrm>
        <a:prstGeom prst="roundRect">
          <a:avLst/>
        </a:prstGeom>
        <a:solidFill>
          <a:srgbClr val="054C7D"/>
        </a:solidFill>
        <a:ln w="9525" cap="flat" cmpd="sng">
          <a:noFill/>
          <a:prstDash val="solid"/>
          <a:round/>
          <a:headEnd type="none" w="sm" len="sm"/>
          <a:tailEnd type="none" w="sm" len="sm"/>
        </a:ln>
      </xdr:spPr>
      <xdr:txBody>
        <a:bodyPr spcFirstLastPara="1" wrap="square" lIns="91425" tIns="91425" rIns="91425" bIns="91425" anchor="t" anchorCtr="0">
          <a:noAutofit/>
        </a:bodyPr>
        <a:lstStyle/>
        <a:p>
          <a:pPr marL="0" lvl="0" indent="0" algn="l" rtl="0">
            <a:spcBef>
              <a:spcPts val="0"/>
            </a:spcBef>
            <a:spcAft>
              <a:spcPts val="0"/>
            </a:spcAft>
            <a:buNone/>
          </a:pPr>
          <a:r>
            <a:rPr lang="en-US" sz="1000">
              <a:solidFill>
                <a:schemeClr val="bg1"/>
              </a:solidFill>
              <a:latin typeface="Arial" panose="020B0604020202020204" pitchFamily="34" charset="0"/>
              <a:ea typeface="Georgia"/>
              <a:cs typeface="Arial" panose="020B0604020202020204" pitchFamily="34" charset="0"/>
              <a:sym typeface="Georgia"/>
            </a:rPr>
            <a:t>Description: Your Net Worth Statement is a powerful tool that allows you to have a comprehensive picture of your financial life. Your </a:t>
          </a:r>
        </a:p>
        <a:p>
          <a:pPr marL="0" lvl="0" indent="0" algn="l" rtl="0">
            <a:spcBef>
              <a:spcPts val="0"/>
            </a:spcBef>
            <a:spcAft>
              <a:spcPts val="0"/>
            </a:spcAft>
            <a:buNone/>
          </a:pPr>
          <a:r>
            <a:rPr lang="en-US" sz="1000">
              <a:solidFill>
                <a:schemeClr val="bg1"/>
              </a:solidFill>
              <a:latin typeface="Arial" panose="020B0604020202020204" pitchFamily="34" charset="0"/>
              <a:ea typeface="Georgia"/>
              <a:cs typeface="Arial" panose="020B0604020202020204" pitchFamily="34" charset="0"/>
              <a:sym typeface="Georgia"/>
            </a:rPr>
            <a:t>Net Worth Statement allows you to track all assets and liabilities in one place. This shows not only a full picture of what you own and </a:t>
          </a:r>
        </a:p>
        <a:p>
          <a:pPr marL="0" lvl="0" indent="0" algn="l" rtl="0">
            <a:spcBef>
              <a:spcPts val="0"/>
            </a:spcBef>
            <a:spcAft>
              <a:spcPts val="0"/>
            </a:spcAft>
            <a:buNone/>
          </a:pPr>
          <a:r>
            <a:rPr lang="en-US" sz="1000">
              <a:solidFill>
                <a:schemeClr val="bg1"/>
              </a:solidFill>
              <a:latin typeface="Arial" panose="020B0604020202020204" pitchFamily="34" charset="0"/>
              <a:ea typeface="Georgia"/>
              <a:cs typeface="Arial" panose="020B0604020202020204" pitchFamily="34" charset="0"/>
              <a:sym typeface="Georgia"/>
            </a:rPr>
            <a:t>what you owe but also lets you see how each asset and liability affects your net worth and financial goals as a whole. It can bring order </a:t>
          </a:r>
        </a:p>
        <a:p>
          <a:pPr marL="0" lvl="0" indent="0" algn="l" rtl="0">
            <a:spcBef>
              <a:spcPts val="0"/>
            </a:spcBef>
            <a:spcAft>
              <a:spcPts val="0"/>
            </a:spcAft>
            <a:buNone/>
          </a:pPr>
          <a:r>
            <a:rPr lang="en-US" sz="1000">
              <a:solidFill>
                <a:schemeClr val="bg1"/>
              </a:solidFill>
              <a:latin typeface="Arial" panose="020B0604020202020204" pitchFamily="34" charset="0"/>
              <a:ea typeface="Georgia"/>
              <a:cs typeface="Arial" panose="020B0604020202020204" pitchFamily="34" charset="0"/>
              <a:sym typeface="Georgia"/>
            </a:rPr>
            <a:t>and organization to a chaotic financial life and provides peace of mind knowing that your affairs are well documented. </a:t>
          </a:r>
          <a:endParaRPr sz="1000">
            <a:solidFill>
              <a:schemeClr val="bg1"/>
            </a:solidFill>
            <a:latin typeface="Arial" panose="020B0604020202020204" pitchFamily="34" charset="0"/>
            <a:ea typeface="Georgia"/>
            <a:cs typeface="Arial" panose="020B0604020202020204" pitchFamily="34" charset="0"/>
            <a:sym typeface="Georgia"/>
          </a:endParaRPr>
        </a:p>
        <a:p>
          <a:pPr marL="0" lvl="0" indent="0" algn="l" rtl="0">
            <a:spcBef>
              <a:spcPts val="0"/>
            </a:spcBef>
            <a:spcAft>
              <a:spcPts val="0"/>
            </a:spcAft>
            <a:buNone/>
          </a:pPr>
          <a:endParaRPr sz="1000">
            <a:solidFill>
              <a:schemeClr val="bg1"/>
            </a:solidFill>
            <a:latin typeface="Arial" panose="020B0604020202020204" pitchFamily="34" charset="0"/>
            <a:ea typeface="Georgia"/>
            <a:cs typeface="Arial" panose="020B0604020202020204" pitchFamily="34" charset="0"/>
            <a:sym typeface="Georgia"/>
          </a:endParaRPr>
        </a:p>
        <a:p>
          <a:pPr marL="0" lvl="0" indent="0" algn="l" rtl="0">
            <a:spcBef>
              <a:spcPts val="0"/>
            </a:spcBef>
            <a:spcAft>
              <a:spcPts val="0"/>
            </a:spcAft>
            <a:buNone/>
          </a:pPr>
          <a:r>
            <a:rPr lang="en-US" sz="1000">
              <a:solidFill>
                <a:schemeClr val="bg1"/>
              </a:solidFill>
              <a:latin typeface="Arial" panose="020B0604020202020204" pitchFamily="34" charset="0"/>
              <a:ea typeface="Georgia"/>
              <a:cs typeface="Arial" panose="020B0604020202020204" pitchFamily="34" charset="0"/>
              <a:sym typeface="Georgia"/>
            </a:rPr>
            <a:t>Instructions:</a:t>
          </a:r>
          <a:endParaRPr sz="1000">
            <a:solidFill>
              <a:schemeClr val="bg1"/>
            </a:solidFill>
            <a:latin typeface="Arial" panose="020B0604020202020204" pitchFamily="34" charset="0"/>
            <a:ea typeface="Georgia"/>
            <a:cs typeface="Arial" panose="020B0604020202020204" pitchFamily="34" charset="0"/>
            <a:sym typeface="Georgia"/>
          </a:endParaRPr>
        </a:p>
        <a:p>
          <a:pPr marL="457200" lvl="0" indent="-292100" algn="l" rtl="0">
            <a:spcBef>
              <a:spcPts val="0"/>
            </a:spcBef>
            <a:spcAft>
              <a:spcPts val="0"/>
            </a:spcAft>
            <a:buSzPts val="1000"/>
            <a:buFont typeface="Georgia"/>
            <a:buAutoNum type="arabicPeriod"/>
          </a:pPr>
          <a:r>
            <a:rPr lang="en-US" sz="1000">
              <a:solidFill>
                <a:schemeClr val="bg1"/>
              </a:solidFill>
              <a:latin typeface="Arial" panose="020B0604020202020204" pitchFamily="34" charset="0"/>
              <a:ea typeface="Georgia"/>
              <a:cs typeface="Arial" panose="020B0604020202020204" pitchFamily="34" charset="0"/>
              <a:sym typeface="Georgia"/>
            </a:rPr>
            <a:t>Input the current year.</a:t>
          </a:r>
          <a:endParaRPr sz="1000">
            <a:solidFill>
              <a:schemeClr val="bg1"/>
            </a:solidFill>
            <a:latin typeface="Arial" panose="020B0604020202020204" pitchFamily="34" charset="0"/>
            <a:ea typeface="Georgia"/>
            <a:cs typeface="Arial" panose="020B0604020202020204" pitchFamily="34" charset="0"/>
            <a:sym typeface="Georgia"/>
          </a:endParaRPr>
        </a:p>
        <a:p>
          <a:pPr marL="457200" lvl="0" indent="-292100" algn="l" rtl="0">
            <a:spcBef>
              <a:spcPts val="0"/>
            </a:spcBef>
            <a:spcAft>
              <a:spcPts val="0"/>
            </a:spcAft>
            <a:buSzPts val="1000"/>
            <a:buFont typeface="Georgia"/>
            <a:buAutoNum type="arabicPeriod"/>
          </a:pPr>
          <a:r>
            <a:rPr lang="en-US" sz="1000">
              <a:solidFill>
                <a:schemeClr val="bg1"/>
              </a:solidFill>
              <a:latin typeface="Arial" panose="020B0604020202020204" pitchFamily="34" charset="0"/>
              <a:ea typeface="Georgia"/>
              <a:cs typeface="Arial" panose="020B0604020202020204" pitchFamily="34" charset="0"/>
              <a:sym typeface="Georgia"/>
            </a:rPr>
            <a:t>Input all assets (you can use the drop down or manually type your description - i.e. "401k - Old").</a:t>
          </a:r>
          <a:endParaRPr sz="1000">
            <a:solidFill>
              <a:schemeClr val="bg1"/>
            </a:solidFill>
            <a:latin typeface="Arial" panose="020B0604020202020204" pitchFamily="34" charset="0"/>
            <a:ea typeface="Georgia"/>
            <a:cs typeface="Arial" panose="020B0604020202020204" pitchFamily="34" charset="0"/>
            <a:sym typeface="Georgia"/>
          </a:endParaRPr>
        </a:p>
        <a:p>
          <a:pPr marL="457200" lvl="0" indent="-292100" algn="l" rtl="0">
            <a:spcBef>
              <a:spcPts val="0"/>
            </a:spcBef>
            <a:spcAft>
              <a:spcPts val="0"/>
            </a:spcAft>
            <a:buSzPts val="1000"/>
            <a:buFont typeface="Georgia"/>
            <a:buAutoNum type="arabicPeriod"/>
          </a:pPr>
          <a:r>
            <a:rPr lang="en-US" sz="1000">
              <a:solidFill>
                <a:schemeClr val="bg1"/>
              </a:solidFill>
              <a:latin typeface="Arial" panose="020B0604020202020204" pitchFamily="34" charset="0"/>
              <a:ea typeface="Georgia"/>
              <a:cs typeface="Arial" panose="020B0604020202020204" pitchFamily="34" charset="0"/>
              <a:sym typeface="Georgia"/>
            </a:rPr>
            <a:t>Input all liabilities </a:t>
          </a:r>
          <a:r>
            <a:rPr lang="en-US" sz="1000">
              <a:solidFill>
                <a:schemeClr val="bg1"/>
              </a:solidFill>
              <a:latin typeface="Arial" panose="020B0604020202020204" pitchFamily="34" charset="0"/>
              <a:ea typeface="Georgia"/>
              <a:cs typeface="Arial" panose="020B0604020202020204" pitchFamily="34" charset="0"/>
            </a:rPr>
            <a:t>(you can use the drop down or manually type your description - i.e. "Mortgage - 123 Rainbow Lane")</a:t>
          </a:r>
          <a:r>
            <a:rPr lang="en-US" sz="1000">
              <a:solidFill>
                <a:schemeClr val="bg1"/>
              </a:solidFill>
              <a:latin typeface="Arial" panose="020B0604020202020204" pitchFamily="34" charset="0"/>
              <a:ea typeface="Georgia"/>
              <a:cs typeface="Arial" panose="020B0604020202020204" pitchFamily="34" charset="0"/>
              <a:sym typeface="Georgia"/>
            </a:rPr>
            <a:t>.</a:t>
          </a:r>
        </a:p>
        <a:p>
          <a:pPr marL="457200" lvl="0" indent="-292100" algn="l" rtl="0">
            <a:spcBef>
              <a:spcPts val="0"/>
            </a:spcBef>
            <a:spcAft>
              <a:spcPts val="0"/>
            </a:spcAft>
            <a:buSzPts val="1000"/>
            <a:buFont typeface="Georgia"/>
            <a:buAutoNum type="arabicPeriod"/>
          </a:pPr>
          <a:r>
            <a:rPr lang="en-US" sz="1000">
              <a:solidFill>
                <a:schemeClr val="bg1"/>
              </a:solidFill>
              <a:latin typeface="Arial" panose="020B0604020202020204" pitchFamily="34" charset="0"/>
              <a:ea typeface="Georgia"/>
              <a:cs typeface="Arial" panose="020B0604020202020204" pitchFamily="34" charset="0"/>
              <a:sym typeface="Georgia"/>
            </a:rPr>
            <a:t>Only edit cells that are colored yellow. </a:t>
          </a:r>
        </a:p>
        <a:p>
          <a:pPr marL="457200" lvl="0" indent="-292100" algn="l" rtl="0">
            <a:spcBef>
              <a:spcPts val="0"/>
            </a:spcBef>
            <a:spcAft>
              <a:spcPts val="0"/>
            </a:spcAft>
            <a:buSzPts val="1000"/>
            <a:buFont typeface="Georgia"/>
            <a:buAutoNum type="arabicPeriod"/>
          </a:pPr>
          <a:r>
            <a:rPr lang="en-US" sz="1000">
              <a:solidFill>
                <a:schemeClr val="bg1"/>
              </a:solidFill>
              <a:latin typeface="Arial" panose="020B0604020202020204" pitchFamily="34" charset="0"/>
              <a:ea typeface="Georgia"/>
              <a:cs typeface="Arial" panose="020B0604020202020204" pitchFamily="34" charset="0"/>
              <a:sym typeface="Georgia"/>
            </a:rPr>
            <a:t>Please note, if you need to add a row, </a:t>
          </a:r>
          <a:r>
            <a:rPr lang="en-US" sz="1000" b="1">
              <a:solidFill>
                <a:schemeClr val="bg1"/>
              </a:solidFill>
              <a:latin typeface="Arial" panose="020B0604020202020204" pitchFamily="34" charset="0"/>
              <a:ea typeface="Georgia"/>
              <a:cs typeface="Arial" panose="020B0604020202020204" pitchFamily="34" charset="0"/>
              <a:sym typeface="Georgia"/>
            </a:rPr>
            <a:t>DO NOT </a:t>
          </a:r>
          <a:r>
            <a:rPr lang="en-US" sz="1000">
              <a:solidFill>
                <a:schemeClr val="bg1"/>
              </a:solidFill>
              <a:latin typeface="Arial" panose="020B0604020202020204" pitchFamily="34" charset="0"/>
              <a:ea typeface="Georgia"/>
              <a:cs typeface="Arial" panose="020B0604020202020204" pitchFamily="34" charset="0"/>
              <a:sym typeface="Georgia"/>
            </a:rPr>
            <a:t>add it as the first or last row in a section. Make sure to ONLY add rows in the </a:t>
          </a:r>
        </a:p>
        <a:p>
          <a:pPr marL="457200" lvl="0" indent="-292100" algn="l" rtl="0">
            <a:spcBef>
              <a:spcPts val="0"/>
            </a:spcBef>
            <a:spcAft>
              <a:spcPts val="0"/>
            </a:spcAft>
            <a:buSzPts val="1000"/>
            <a:buFont typeface="Georgia"/>
            <a:buAutoNum type="arabicPeriod"/>
          </a:pPr>
          <a:r>
            <a:rPr lang="en-US" sz="1000">
              <a:solidFill>
                <a:schemeClr val="bg1"/>
              </a:solidFill>
              <a:latin typeface="Arial" panose="020B0604020202020204" pitchFamily="34" charset="0"/>
              <a:ea typeface="Georgia"/>
              <a:cs typeface="Arial" panose="020B0604020202020204" pitchFamily="34" charset="0"/>
              <a:sym typeface="Georgia"/>
            </a:rPr>
            <a:t>middle of a section (i.e. only insert rows if you have a yellow row above and below the one you are inserting). </a:t>
          </a:r>
        </a:p>
      </xdr:txBody>
    </xdr:sp>
    <xdr:clientData/>
  </xdr:oneCellAnchor>
  <xdr:oneCellAnchor>
    <xdr:from>
      <xdr:col>0</xdr:col>
      <xdr:colOff>232507</xdr:colOff>
      <xdr:row>1</xdr:row>
      <xdr:rowOff>29503</xdr:rowOff>
    </xdr:from>
    <xdr:ext cx="13219724" cy="2139266"/>
    <xdr:sp macro="" textlink="">
      <xdr:nvSpPr>
        <xdr:cNvPr id="4" name="Shape 16">
          <a:extLst>
            <a:ext uri="{FF2B5EF4-FFF2-40B4-BE49-F238E27FC236}">
              <a16:creationId xmlns:a16="http://schemas.microsoft.com/office/drawing/2014/main" id="{AD65CC0D-D19A-3B44-89BC-C78ABF67640A}"/>
            </a:ext>
          </a:extLst>
        </xdr:cNvPr>
        <xdr:cNvSpPr txBox="1"/>
      </xdr:nvSpPr>
      <xdr:spPr>
        <a:xfrm>
          <a:off x="232507" y="207303"/>
          <a:ext cx="13219724" cy="2139266"/>
        </a:xfrm>
        <a:prstGeom prst="roundRect">
          <a:avLst/>
        </a:prstGeom>
        <a:solidFill>
          <a:srgbClr val="054C7D"/>
        </a:solidFill>
        <a:ln w="9525" cap="flat" cmpd="sng">
          <a:noFill/>
          <a:prstDash val="solid"/>
          <a:round/>
          <a:headEnd type="none" w="sm" len="sm"/>
          <a:tailEnd type="none" w="sm" len="sm"/>
        </a:ln>
      </xdr:spPr>
      <xdr:txBody>
        <a:bodyPr spcFirstLastPara="1" wrap="square" lIns="91425" tIns="91425" rIns="91425" bIns="91425" anchor="t" anchorCtr="0">
          <a:noAutofit/>
        </a:bodyPr>
        <a:lstStyle/>
        <a:p>
          <a:pPr marL="0" lvl="0" indent="0" algn="l" rtl="0">
            <a:spcBef>
              <a:spcPts val="0"/>
            </a:spcBef>
            <a:spcAft>
              <a:spcPts val="0"/>
            </a:spcAft>
            <a:buNone/>
          </a:pPr>
          <a:r>
            <a:rPr lang="en-US" sz="1000">
              <a:solidFill>
                <a:schemeClr val="bg1"/>
              </a:solidFill>
              <a:latin typeface="Arial" panose="020B0604020202020204" pitchFamily="34" charset="0"/>
              <a:ea typeface="Georgia"/>
              <a:cs typeface="Arial" panose="020B0604020202020204" pitchFamily="34" charset="0"/>
              <a:sym typeface="Georgia"/>
            </a:rPr>
            <a:t>Description: Your Net Worth Statement is a powerful tool that allows you to have a comprehensive picture of your financial life. Your </a:t>
          </a:r>
        </a:p>
        <a:p>
          <a:pPr marL="0" lvl="0" indent="0" algn="l" rtl="0">
            <a:spcBef>
              <a:spcPts val="0"/>
            </a:spcBef>
            <a:spcAft>
              <a:spcPts val="0"/>
            </a:spcAft>
            <a:buNone/>
          </a:pPr>
          <a:r>
            <a:rPr lang="en-US" sz="1000">
              <a:solidFill>
                <a:schemeClr val="bg1"/>
              </a:solidFill>
              <a:latin typeface="Arial" panose="020B0604020202020204" pitchFamily="34" charset="0"/>
              <a:ea typeface="Georgia"/>
              <a:cs typeface="Arial" panose="020B0604020202020204" pitchFamily="34" charset="0"/>
              <a:sym typeface="Georgia"/>
            </a:rPr>
            <a:t>Net Worth Statement allows you to track all assets and liabilities in one place. This shows not only a full picture of what you own and </a:t>
          </a:r>
        </a:p>
        <a:p>
          <a:pPr marL="0" lvl="0" indent="0" algn="l" rtl="0">
            <a:spcBef>
              <a:spcPts val="0"/>
            </a:spcBef>
            <a:spcAft>
              <a:spcPts val="0"/>
            </a:spcAft>
            <a:buNone/>
          </a:pPr>
          <a:r>
            <a:rPr lang="en-US" sz="1000">
              <a:solidFill>
                <a:schemeClr val="bg1"/>
              </a:solidFill>
              <a:latin typeface="Arial" panose="020B0604020202020204" pitchFamily="34" charset="0"/>
              <a:ea typeface="Georgia"/>
              <a:cs typeface="Arial" panose="020B0604020202020204" pitchFamily="34" charset="0"/>
              <a:sym typeface="Georgia"/>
            </a:rPr>
            <a:t>what you owe but also lets you see how each asset and liability affects your net worth and financial goals as a whole. It can bring order </a:t>
          </a:r>
        </a:p>
        <a:p>
          <a:pPr marL="0" lvl="0" indent="0" algn="l" rtl="0">
            <a:spcBef>
              <a:spcPts val="0"/>
            </a:spcBef>
            <a:spcAft>
              <a:spcPts val="0"/>
            </a:spcAft>
            <a:buNone/>
          </a:pPr>
          <a:r>
            <a:rPr lang="en-US" sz="1000">
              <a:solidFill>
                <a:schemeClr val="bg1"/>
              </a:solidFill>
              <a:latin typeface="Arial" panose="020B0604020202020204" pitchFamily="34" charset="0"/>
              <a:ea typeface="Georgia"/>
              <a:cs typeface="Arial" panose="020B0604020202020204" pitchFamily="34" charset="0"/>
              <a:sym typeface="Georgia"/>
            </a:rPr>
            <a:t>and organization to a chaotic financial life and provides peace of mind knowing that your affairs are well documented. </a:t>
          </a:r>
          <a:endParaRPr sz="1000">
            <a:solidFill>
              <a:schemeClr val="bg1"/>
            </a:solidFill>
            <a:latin typeface="Arial" panose="020B0604020202020204" pitchFamily="34" charset="0"/>
            <a:ea typeface="Georgia"/>
            <a:cs typeface="Arial" panose="020B0604020202020204" pitchFamily="34" charset="0"/>
            <a:sym typeface="Georgia"/>
          </a:endParaRPr>
        </a:p>
        <a:p>
          <a:pPr marL="0" lvl="0" indent="0" algn="l" rtl="0">
            <a:spcBef>
              <a:spcPts val="0"/>
            </a:spcBef>
            <a:spcAft>
              <a:spcPts val="0"/>
            </a:spcAft>
            <a:buNone/>
          </a:pPr>
          <a:endParaRPr sz="1000">
            <a:solidFill>
              <a:schemeClr val="bg1"/>
            </a:solidFill>
            <a:latin typeface="Arial" panose="020B0604020202020204" pitchFamily="34" charset="0"/>
            <a:ea typeface="Georgia"/>
            <a:cs typeface="Arial" panose="020B0604020202020204" pitchFamily="34" charset="0"/>
            <a:sym typeface="Georgia"/>
          </a:endParaRPr>
        </a:p>
        <a:p>
          <a:pPr marL="0" lvl="0" indent="0" algn="l" rtl="0">
            <a:spcBef>
              <a:spcPts val="0"/>
            </a:spcBef>
            <a:spcAft>
              <a:spcPts val="0"/>
            </a:spcAft>
            <a:buNone/>
          </a:pPr>
          <a:r>
            <a:rPr lang="en-US" sz="1000">
              <a:solidFill>
                <a:schemeClr val="bg1"/>
              </a:solidFill>
              <a:latin typeface="Arial" panose="020B0604020202020204" pitchFamily="34" charset="0"/>
              <a:ea typeface="Georgia"/>
              <a:cs typeface="Arial" panose="020B0604020202020204" pitchFamily="34" charset="0"/>
              <a:sym typeface="Georgia"/>
            </a:rPr>
            <a:t>Instructions:</a:t>
          </a:r>
          <a:endParaRPr sz="1000">
            <a:solidFill>
              <a:schemeClr val="bg1"/>
            </a:solidFill>
            <a:latin typeface="Arial" panose="020B0604020202020204" pitchFamily="34" charset="0"/>
            <a:ea typeface="Georgia"/>
            <a:cs typeface="Arial" panose="020B0604020202020204" pitchFamily="34" charset="0"/>
            <a:sym typeface="Georgia"/>
          </a:endParaRPr>
        </a:p>
        <a:p>
          <a:pPr marL="457200" lvl="0" indent="-292100" algn="l" rtl="0">
            <a:spcBef>
              <a:spcPts val="0"/>
            </a:spcBef>
            <a:spcAft>
              <a:spcPts val="0"/>
            </a:spcAft>
            <a:buSzPts val="1000"/>
            <a:buFont typeface="Georgia"/>
            <a:buAutoNum type="arabicPeriod"/>
          </a:pPr>
          <a:r>
            <a:rPr lang="en-US" sz="1000">
              <a:solidFill>
                <a:schemeClr val="bg1"/>
              </a:solidFill>
              <a:latin typeface="Arial" panose="020B0604020202020204" pitchFamily="34" charset="0"/>
              <a:ea typeface="Georgia"/>
              <a:cs typeface="Arial" panose="020B0604020202020204" pitchFamily="34" charset="0"/>
              <a:sym typeface="Georgia"/>
            </a:rPr>
            <a:t>Input the current year.</a:t>
          </a:r>
          <a:endParaRPr sz="1000">
            <a:solidFill>
              <a:schemeClr val="bg1"/>
            </a:solidFill>
            <a:latin typeface="Arial" panose="020B0604020202020204" pitchFamily="34" charset="0"/>
            <a:ea typeface="Georgia"/>
            <a:cs typeface="Arial" panose="020B0604020202020204" pitchFamily="34" charset="0"/>
            <a:sym typeface="Georgia"/>
          </a:endParaRPr>
        </a:p>
        <a:p>
          <a:pPr marL="457200" lvl="0" indent="-292100" algn="l" rtl="0">
            <a:spcBef>
              <a:spcPts val="0"/>
            </a:spcBef>
            <a:spcAft>
              <a:spcPts val="0"/>
            </a:spcAft>
            <a:buSzPts val="1000"/>
            <a:buFont typeface="Georgia"/>
            <a:buAutoNum type="arabicPeriod"/>
          </a:pPr>
          <a:r>
            <a:rPr lang="en-US" sz="1000">
              <a:solidFill>
                <a:schemeClr val="bg1"/>
              </a:solidFill>
              <a:latin typeface="Arial" panose="020B0604020202020204" pitchFamily="34" charset="0"/>
              <a:ea typeface="Georgia"/>
              <a:cs typeface="Arial" panose="020B0604020202020204" pitchFamily="34" charset="0"/>
              <a:sym typeface="Georgia"/>
            </a:rPr>
            <a:t>Input all assets (you can use the drop down or manually type your description - i.e. "401k - Old").</a:t>
          </a:r>
          <a:endParaRPr sz="1000">
            <a:solidFill>
              <a:schemeClr val="bg1"/>
            </a:solidFill>
            <a:latin typeface="Arial" panose="020B0604020202020204" pitchFamily="34" charset="0"/>
            <a:ea typeface="Georgia"/>
            <a:cs typeface="Arial" panose="020B0604020202020204" pitchFamily="34" charset="0"/>
            <a:sym typeface="Georgia"/>
          </a:endParaRPr>
        </a:p>
        <a:p>
          <a:pPr marL="457200" lvl="0" indent="-292100" algn="l" rtl="0">
            <a:spcBef>
              <a:spcPts val="0"/>
            </a:spcBef>
            <a:spcAft>
              <a:spcPts val="0"/>
            </a:spcAft>
            <a:buSzPts val="1000"/>
            <a:buFont typeface="Georgia"/>
            <a:buAutoNum type="arabicPeriod"/>
          </a:pPr>
          <a:r>
            <a:rPr lang="en-US" sz="1000">
              <a:solidFill>
                <a:schemeClr val="bg1"/>
              </a:solidFill>
              <a:latin typeface="Arial" panose="020B0604020202020204" pitchFamily="34" charset="0"/>
              <a:ea typeface="Georgia"/>
              <a:cs typeface="Arial" panose="020B0604020202020204" pitchFamily="34" charset="0"/>
              <a:sym typeface="Georgia"/>
            </a:rPr>
            <a:t>Input all liabilities </a:t>
          </a:r>
          <a:r>
            <a:rPr lang="en-US" sz="1000">
              <a:solidFill>
                <a:schemeClr val="bg1"/>
              </a:solidFill>
              <a:latin typeface="Arial" panose="020B0604020202020204" pitchFamily="34" charset="0"/>
              <a:ea typeface="Georgia"/>
              <a:cs typeface="Arial" panose="020B0604020202020204" pitchFamily="34" charset="0"/>
            </a:rPr>
            <a:t>(you can use the drop down or manually type your description - i.e. "Mortgage - 123 Rainbow Lane")</a:t>
          </a:r>
          <a:r>
            <a:rPr lang="en-US" sz="1000">
              <a:solidFill>
                <a:schemeClr val="bg1"/>
              </a:solidFill>
              <a:latin typeface="Arial" panose="020B0604020202020204" pitchFamily="34" charset="0"/>
              <a:ea typeface="Georgia"/>
              <a:cs typeface="Arial" panose="020B0604020202020204" pitchFamily="34" charset="0"/>
              <a:sym typeface="Georgia"/>
            </a:rPr>
            <a:t>.</a:t>
          </a:r>
        </a:p>
        <a:p>
          <a:pPr marL="457200" lvl="0" indent="-292100" algn="l" rtl="0">
            <a:spcBef>
              <a:spcPts val="0"/>
            </a:spcBef>
            <a:spcAft>
              <a:spcPts val="0"/>
            </a:spcAft>
            <a:buSzPts val="1000"/>
            <a:buFont typeface="Georgia"/>
            <a:buAutoNum type="arabicPeriod"/>
          </a:pPr>
          <a:r>
            <a:rPr lang="en-US" sz="1000">
              <a:solidFill>
                <a:schemeClr val="bg1"/>
              </a:solidFill>
              <a:latin typeface="Arial" panose="020B0604020202020204" pitchFamily="34" charset="0"/>
              <a:ea typeface="Georgia"/>
              <a:cs typeface="Arial" panose="020B0604020202020204" pitchFamily="34" charset="0"/>
              <a:sym typeface="Georgia"/>
            </a:rPr>
            <a:t>Only edit cells that are colored yellow. </a:t>
          </a:r>
        </a:p>
        <a:p>
          <a:pPr marL="457200" lvl="0" indent="-292100" algn="l" rtl="0">
            <a:spcBef>
              <a:spcPts val="0"/>
            </a:spcBef>
            <a:spcAft>
              <a:spcPts val="0"/>
            </a:spcAft>
            <a:buSzPts val="1000"/>
            <a:buFont typeface="Georgia"/>
            <a:buAutoNum type="arabicPeriod"/>
          </a:pPr>
          <a:r>
            <a:rPr lang="en-US" sz="1000">
              <a:solidFill>
                <a:schemeClr val="bg1"/>
              </a:solidFill>
              <a:latin typeface="Arial" panose="020B0604020202020204" pitchFamily="34" charset="0"/>
              <a:ea typeface="Georgia"/>
              <a:cs typeface="Arial" panose="020B0604020202020204" pitchFamily="34" charset="0"/>
              <a:sym typeface="Georgia"/>
            </a:rPr>
            <a:t>Please note, if you need to add a row, </a:t>
          </a:r>
          <a:r>
            <a:rPr lang="en-US" sz="1000" b="1">
              <a:solidFill>
                <a:schemeClr val="bg1"/>
              </a:solidFill>
              <a:latin typeface="Arial" panose="020B0604020202020204" pitchFamily="34" charset="0"/>
              <a:ea typeface="Georgia"/>
              <a:cs typeface="Arial" panose="020B0604020202020204" pitchFamily="34" charset="0"/>
              <a:sym typeface="Georgia"/>
            </a:rPr>
            <a:t>DO NOT </a:t>
          </a:r>
          <a:r>
            <a:rPr lang="en-US" sz="1000">
              <a:solidFill>
                <a:schemeClr val="bg1"/>
              </a:solidFill>
              <a:latin typeface="Arial" panose="020B0604020202020204" pitchFamily="34" charset="0"/>
              <a:ea typeface="Georgia"/>
              <a:cs typeface="Arial" panose="020B0604020202020204" pitchFamily="34" charset="0"/>
              <a:sym typeface="Georgia"/>
            </a:rPr>
            <a:t>add it as the first or last row in a section. Make sure to ONLY add rows in the </a:t>
          </a:r>
        </a:p>
        <a:p>
          <a:pPr marL="457200" lvl="0" indent="-292100" algn="l" rtl="0">
            <a:spcBef>
              <a:spcPts val="0"/>
            </a:spcBef>
            <a:spcAft>
              <a:spcPts val="0"/>
            </a:spcAft>
            <a:buSzPts val="1000"/>
            <a:buFont typeface="Georgia"/>
            <a:buAutoNum type="arabicPeriod"/>
          </a:pPr>
          <a:r>
            <a:rPr lang="en-US" sz="1000">
              <a:solidFill>
                <a:schemeClr val="bg1"/>
              </a:solidFill>
              <a:latin typeface="Arial" panose="020B0604020202020204" pitchFamily="34" charset="0"/>
              <a:ea typeface="Georgia"/>
              <a:cs typeface="Arial" panose="020B0604020202020204" pitchFamily="34" charset="0"/>
              <a:sym typeface="Georgia"/>
            </a:rPr>
            <a:t>middle of a section (i.e. only insert rows if you have a yellow row above and below the one you are inserting). </a:t>
          </a:r>
        </a:p>
      </xdr:txBody>
    </xdr:sp>
    <xdr:clientData/>
  </xdr:oneCellAnchor>
  <xdr:twoCellAnchor editAs="oneCell">
    <xdr:from>
      <xdr:col>6</xdr:col>
      <xdr:colOff>1270000</xdr:colOff>
      <xdr:row>5</xdr:row>
      <xdr:rowOff>39076</xdr:rowOff>
    </xdr:from>
    <xdr:to>
      <xdr:col>13</xdr:col>
      <xdr:colOff>293076</xdr:colOff>
      <xdr:row>8</xdr:row>
      <xdr:rowOff>162820</xdr:rowOff>
    </xdr:to>
    <xdr:pic>
      <xdr:nvPicPr>
        <xdr:cNvPr id="5" name="Picture 4">
          <a:extLst>
            <a:ext uri="{FF2B5EF4-FFF2-40B4-BE49-F238E27FC236}">
              <a16:creationId xmlns:a16="http://schemas.microsoft.com/office/drawing/2014/main" id="{C60885C8-B396-F240-BD0C-3E2AEF71D1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32800" y="928076"/>
          <a:ext cx="4865076" cy="657144"/>
        </a:xfrm>
        <a:prstGeom prst="rect">
          <a:avLst/>
        </a:prstGeom>
      </xdr:spPr>
    </xdr:pic>
    <xdr:clientData/>
  </xdr:twoCellAnchor>
  <xdr:twoCellAnchor editAs="oneCell">
    <xdr:from>
      <xdr:col>6</xdr:col>
      <xdr:colOff>1270000</xdr:colOff>
      <xdr:row>5</xdr:row>
      <xdr:rowOff>39076</xdr:rowOff>
    </xdr:from>
    <xdr:to>
      <xdr:col>13</xdr:col>
      <xdr:colOff>293076</xdr:colOff>
      <xdr:row>8</xdr:row>
      <xdr:rowOff>162820</xdr:rowOff>
    </xdr:to>
    <xdr:pic>
      <xdr:nvPicPr>
        <xdr:cNvPr id="7" name="Picture 6">
          <a:extLst>
            <a:ext uri="{FF2B5EF4-FFF2-40B4-BE49-F238E27FC236}">
              <a16:creationId xmlns:a16="http://schemas.microsoft.com/office/drawing/2014/main" id="{C04D5E88-B210-4D48-BE46-2B5A28E760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32800" y="928076"/>
          <a:ext cx="4865076" cy="657144"/>
        </a:xfrm>
        <a:prstGeom prst="rect">
          <a:avLst/>
        </a:prstGeom>
      </xdr:spPr>
    </xdr:pic>
    <xdr:clientData/>
  </xdr:twoCellAnchor>
</xdr:wsDr>
</file>

<file path=xl/theme/theme1.xml><?xml version="1.0" encoding="utf-8"?>
<a:theme xmlns:a="http://schemas.openxmlformats.org/drawingml/2006/main" name="Sheets">
  <a:themeElements>
    <a:clrScheme name="Sheets">
      <a:dk1>
        <a:srgbClr val="071924"/>
      </a:dk1>
      <a:lt1>
        <a:srgbClr val="FFFFFF"/>
      </a:lt1>
      <a:dk2>
        <a:srgbClr val="071924"/>
      </a:dk2>
      <a:lt2>
        <a:srgbClr val="FFFFFF"/>
      </a:lt2>
      <a:accent1>
        <a:srgbClr val="002F4A"/>
      </a:accent1>
      <a:accent2>
        <a:srgbClr val="B85741"/>
      </a:accent2>
      <a:accent3>
        <a:srgbClr val="AD8463"/>
      </a:accent3>
      <a:accent4>
        <a:srgbClr val="009384"/>
      </a:accent4>
      <a:accent5>
        <a:srgbClr val="EDDAC9"/>
      </a:accent5>
      <a:accent6>
        <a:srgbClr val="6FC8D6"/>
      </a:accent6>
      <a:hlink>
        <a:srgbClr val="009384"/>
      </a:hlink>
      <a:folHlink>
        <a:srgbClr val="009384"/>
      </a:folHlink>
    </a:clrScheme>
    <a:fontScheme name="Sheets">
      <a:majorFont>
        <a:latin typeface="Georgia"/>
        <a:ea typeface="Georgia"/>
        <a:cs typeface="Georgia"/>
      </a:majorFont>
      <a:minorFont>
        <a:latin typeface="Georgia"/>
        <a:ea typeface="Georgia"/>
        <a:cs typeface="Georgi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997"/>
  <sheetViews>
    <sheetView showGridLines="0" showRowColHeaders="0" zoomScaleNormal="100" workbookViewId="0">
      <selection activeCell="B19" sqref="B19"/>
    </sheetView>
  </sheetViews>
  <sheetFormatPr baseColWidth="10" defaultColWidth="12.6640625" defaultRowHeight="15" customHeight="1" x14ac:dyDescent="0.15"/>
  <cols>
    <col min="1" max="1" width="50.1640625" style="73" bestFit="1" customWidth="1"/>
    <col min="2" max="22" width="13" style="73" customWidth="1"/>
    <col min="23" max="26" width="7.6640625" style="73" customWidth="1"/>
    <col min="27" max="16384" width="12.6640625" style="73"/>
  </cols>
  <sheetData>
    <row r="1" spans="1:22" ht="18" customHeight="1" x14ac:dyDescent="0.15">
      <c r="A1" s="72"/>
      <c r="B1" s="72"/>
      <c r="C1" s="72"/>
      <c r="D1" s="72"/>
      <c r="E1" s="72"/>
      <c r="F1" s="72"/>
      <c r="G1" s="72"/>
      <c r="H1" s="72"/>
      <c r="I1" s="72"/>
      <c r="J1" s="72"/>
      <c r="K1" s="72"/>
      <c r="L1" s="72"/>
      <c r="M1" s="72"/>
      <c r="N1" s="72"/>
      <c r="O1" s="72"/>
      <c r="P1" s="72"/>
      <c r="Q1" s="72"/>
      <c r="R1" s="72"/>
      <c r="S1" s="72"/>
      <c r="T1" s="72"/>
      <c r="U1" s="72"/>
      <c r="V1" s="72"/>
    </row>
    <row r="2" spans="1:22" ht="18" customHeight="1" x14ac:dyDescent="0.15">
      <c r="A2" s="74"/>
    </row>
    <row r="3" spans="1:22" ht="18" customHeight="1" x14ac:dyDescent="0.15">
      <c r="A3" s="74"/>
    </row>
    <row r="4" spans="1:22" ht="18" customHeight="1" x14ac:dyDescent="0.15">
      <c r="A4" s="74"/>
    </row>
    <row r="5" spans="1:22" ht="18" customHeight="1" x14ac:dyDescent="0.15">
      <c r="A5" s="74"/>
    </row>
    <row r="6" spans="1:22" ht="18" customHeight="1" x14ac:dyDescent="0.15">
      <c r="A6" s="74"/>
    </row>
    <row r="7" spans="1:22" ht="18" customHeight="1" x14ac:dyDescent="0.15">
      <c r="A7" s="74"/>
    </row>
    <row r="8" spans="1:22" ht="18" customHeight="1" x14ac:dyDescent="0.15">
      <c r="A8" s="74"/>
    </row>
    <row r="9" spans="1:22" ht="18" customHeight="1" x14ac:dyDescent="0.15">
      <c r="A9" s="74"/>
    </row>
    <row r="10" spans="1:22" ht="18" customHeight="1" x14ac:dyDescent="0.15">
      <c r="A10" s="74"/>
    </row>
    <row r="11" spans="1:22" ht="18" customHeight="1" x14ac:dyDescent="0.15">
      <c r="A11" s="74"/>
    </row>
    <row r="12" spans="1:22" ht="18" customHeight="1" x14ac:dyDescent="0.15">
      <c r="A12" s="74"/>
    </row>
    <row r="13" spans="1:22" ht="18" customHeight="1" x14ac:dyDescent="0.15">
      <c r="A13" s="74"/>
    </row>
    <row r="14" spans="1:22" ht="18" customHeight="1" x14ac:dyDescent="0.2">
      <c r="A14" s="75" t="s">
        <v>3</v>
      </c>
      <c r="C14" s="51"/>
    </row>
    <row r="15" spans="1:22" ht="18" customHeight="1" x14ac:dyDescent="0.2">
      <c r="A15" s="76" t="s">
        <v>0</v>
      </c>
      <c r="B15" s="82" t="s">
        <v>59</v>
      </c>
      <c r="C15" s="77"/>
      <c r="D15" s="77"/>
      <c r="E15" s="77"/>
      <c r="F15" s="77"/>
      <c r="G15" s="77"/>
      <c r="H15" s="77"/>
      <c r="I15" s="77"/>
      <c r="J15" s="77"/>
      <c r="K15" s="77"/>
      <c r="L15" s="77"/>
      <c r="M15" s="77"/>
      <c r="N15" s="77"/>
      <c r="O15" s="77"/>
      <c r="P15" s="77"/>
      <c r="Q15" s="77"/>
      <c r="R15" s="77"/>
      <c r="S15" s="77"/>
      <c r="T15" s="77"/>
      <c r="U15" s="77"/>
    </row>
    <row r="16" spans="1:22" ht="18" customHeight="1" x14ac:dyDescent="0.2">
      <c r="A16" s="76" t="s">
        <v>1</v>
      </c>
      <c r="B16" s="82" t="s">
        <v>60</v>
      </c>
      <c r="C16" s="77"/>
      <c r="D16" s="77"/>
      <c r="E16" s="77"/>
      <c r="F16" s="77"/>
      <c r="G16" s="77"/>
      <c r="H16" s="77"/>
      <c r="I16" s="77"/>
      <c r="J16" s="77"/>
      <c r="K16" s="77"/>
      <c r="L16" s="77"/>
      <c r="M16" s="77"/>
      <c r="N16" s="77"/>
      <c r="O16" s="77"/>
      <c r="P16" s="77"/>
      <c r="Q16" s="77"/>
      <c r="R16" s="77"/>
      <c r="S16" s="77"/>
      <c r="T16" s="77"/>
      <c r="U16" s="77"/>
    </row>
    <row r="17" spans="1:22" ht="18" customHeight="1" x14ac:dyDescent="0.2">
      <c r="A17" s="76" t="s">
        <v>2</v>
      </c>
      <c r="B17" s="82" t="s">
        <v>61</v>
      </c>
      <c r="C17" s="77"/>
      <c r="D17" s="77"/>
      <c r="E17" s="77"/>
      <c r="F17" s="77"/>
      <c r="G17" s="77"/>
      <c r="H17" s="77"/>
      <c r="I17" s="77"/>
      <c r="J17" s="77"/>
      <c r="K17" s="77"/>
      <c r="L17" s="77"/>
      <c r="M17" s="77"/>
      <c r="N17" s="77"/>
      <c r="O17" s="77"/>
      <c r="P17" s="77"/>
      <c r="Q17" s="77"/>
      <c r="R17" s="77"/>
      <c r="S17" s="77"/>
      <c r="T17" s="77"/>
      <c r="U17" s="77"/>
    </row>
    <row r="18" spans="1:22" ht="18" customHeight="1" x14ac:dyDescent="0.2">
      <c r="A18" s="76" t="s">
        <v>42</v>
      </c>
      <c r="B18" s="83"/>
      <c r="C18" s="77"/>
      <c r="D18" s="77"/>
      <c r="E18" s="77"/>
      <c r="F18" s="77"/>
      <c r="G18" s="77"/>
      <c r="H18" s="77"/>
      <c r="I18" s="77"/>
      <c r="J18" s="77"/>
      <c r="K18" s="77"/>
      <c r="L18" s="77"/>
      <c r="M18" s="77"/>
      <c r="N18" s="77"/>
      <c r="O18" s="77"/>
      <c r="P18" s="77"/>
      <c r="Q18" s="77"/>
      <c r="R18" s="77"/>
      <c r="S18" s="77"/>
      <c r="T18" s="77"/>
      <c r="U18" s="77"/>
    </row>
    <row r="19" spans="1:22" ht="18" customHeight="1" x14ac:dyDescent="0.2">
      <c r="A19" s="76" t="s">
        <v>43</v>
      </c>
      <c r="B19" s="83"/>
      <c r="C19" s="77"/>
      <c r="D19" s="77"/>
      <c r="E19" s="77"/>
      <c r="F19" s="77"/>
      <c r="G19" s="77"/>
      <c r="H19" s="77"/>
      <c r="I19" s="77"/>
      <c r="J19" s="77"/>
      <c r="K19" s="77"/>
      <c r="L19" s="77"/>
      <c r="M19" s="77"/>
      <c r="N19" s="77"/>
      <c r="O19" s="77"/>
      <c r="P19" s="77"/>
      <c r="Q19" s="77"/>
      <c r="R19" s="77"/>
      <c r="S19" s="77"/>
      <c r="T19" s="77"/>
      <c r="U19" s="77"/>
    </row>
    <row r="20" spans="1:22" ht="18" customHeight="1" x14ac:dyDescent="0.2">
      <c r="A20" s="76" t="s">
        <v>44</v>
      </c>
      <c r="B20" s="83"/>
      <c r="C20" s="77"/>
      <c r="D20" s="77"/>
      <c r="E20" s="77"/>
      <c r="F20" s="77"/>
      <c r="G20" s="77"/>
      <c r="H20" s="77"/>
      <c r="I20" s="77"/>
      <c r="J20" s="77"/>
      <c r="K20" s="77"/>
      <c r="L20" s="77"/>
      <c r="M20" s="77"/>
      <c r="N20" s="77"/>
      <c r="O20" s="77"/>
      <c r="P20" s="77"/>
      <c r="Q20" s="77"/>
      <c r="R20" s="77"/>
      <c r="S20" s="77"/>
      <c r="T20" s="77"/>
      <c r="U20" s="77"/>
    </row>
    <row r="21" spans="1:22" ht="18" customHeight="1" x14ac:dyDescent="0.2">
      <c r="A21" s="77"/>
      <c r="B21" s="77"/>
      <c r="C21" s="77"/>
      <c r="D21" s="77"/>
      <c r="E21" s="77"/>
      <c r="F21" s="77"/>
      <c r="G21" s="77"/>
      <c r="H21" s="77"/>
      <c r="I21" s="77"/>
      <c r="J21" s="77"/>
      <c r="K21" s="77"/>
      <c r="L21" s="77"/>
      <c r="M21" s="77"/>
      <c r="N21" s="77"/>
      <c r="O21" s="77"/>
      <c r="P21" s="77"/>
      <c r="Q21" s="77"/>
      <c r="R21" s="77"/>
      <c r="S21" s="77"/>
      <c r="T21" s="77"/>
      <c r="U21" s="77"/>
    </row>
    <row r="22" spans="1:22" ht="18" customHeight="1" x14ac:dyDescent="0.15"/>
    <row r="23" spans="1:22" ht="18" customHeight="1" x14ac:dyDescent="0.15"/>
    <row r="24" spans="1:22" ht="18" customHeight="1" x14ac:dyDescent="0.15">
      <c r="G24" s="78"/>
      <c r="H24" s="78"/>
      <c r="I24" s="78"/>
      <c r="J24" s="78"/>
      <c r="K24" s="78"/>
      <c r="L24" s="78"/>
      <c r="M24" s="78"/>
      <c r="N24" s="78"/>
      <c r="O24" s="78"/>
      <c r="P24" s="78"/>
      <c r="Q24" s="78"/>
      <c r="R24" s="78"/>
      <c r="S24" s="78"/>
      <c r="T24" s="78"/>
      <c r="U24" s="78"/>
    </row>
    <row r="25" spans="1:22" ht="18" customHeight="1" x14ac:dyDescent="0.15">
      <c r="G25" s="78"/>
      <c r="H25" s="78"/>
      <c r="I25" s="78"/>
      <c r="J25" s="78"/>
      <c r="K25" s="78"/>
      <c r="L25" s="78"/>
      <c r="M25" s="78"/>
      <c r="N25" s="78"/>
      <c r="O25" s="78"/>
      <c r="P25" s="78"/>
      <c r="Q25" s="78"/>
      <c r="R25" s="78"/>
      <c r="S25" s="78"/>
      <c r="T25" s="78"/>
      <c r="U25" s="78"/>
    </row>
    <row r="26" spans="1:22" ht="18" customHeight="1" x14ac:dyDescent="0.15">
      <c r="H26" s="78"/>
      <c r="I26" s="78"/>
      <c r="J26" s="78"/>
      <c r="K26" s="78"/>
      <c r="L26" s="78"/>
      <c r="M26" s="78"/>
      <c r="N26" s="78"/>
      <c r="O26" s="78"/>
      <c r="P26" s="78"/>
      <c r="Q26" s="78"/>
      <c r="R26" s="78"/>
      <c r="S26" s="78"/>
      <c r="T26" s="78"/>
      <c r="U26" s="78"/>
      <c r="V26" s="78"/>
    </row>
    <row r="27" spans="1:22" ht="18" customHeight="1" x14ac:dyDescent="0.15">
      <c r="H27" s="78"/>
      <c r="I27" s="78"/>
      <c r="J27" s="78"/>
      <c r="K27" s="78"/>
      <c r="L27" s="78"/>
      <c r="M27" s="78"/>
      <c r="N27" s="78"/>
      <c r="O27" s="78"/>
      <c r="P27" s="78"/>
      <c r="Q27" s="78"/>
      <c r="R27" s="78"/>
      <c r="S27" s="78"/>
      <c r="T27" s="78"/>
      <c r="U27" s="78"/>
      <c r="V27" s="78"/>
    </row>
    <row r="28" spans="1:22" ht="18" customHeight="1" x14ac:dyDescent="0.15">
      <c r="H28" s="79"/>
      <c r="I28" s="79"/>
      <c r="J28" s="79"/>
      <c r="K28" s="79"/>
      <c r="L28" s="79"/>
      <c r="M28" s="79"/>
      <c r="N28" s="79"/>
      <c r="O28" s="79"/>
      <c r="P28" s="79"/>
      <c r="Q28" s="79"/>
      <c r="R28" s="79"/>
      <c r="S28" s="79"/>
      <c r="T28" s="79"/>
      <c r="U28" s="79"/>
      <c r="V28" s="79"/>
    </row>
    <row r="29" spans="1:22" ht="18" customHeight="1" x14ac:dyDescent="0.15">
      <c r="H29" s="80"/>
      <c r="I29" s="80"/>
      <c r="J29" s="80"/>
      <c r="K29" s="80"/>
      <c r="L29" s="80"/>
      <c r="M29" s="80"/>
      <c r="N29" s="80"/>
      <c r="O29" s="80"/>
      <c r="P29" s="80"/>
      <c r="Q29" s="80"/>
      <c r="R29" s="80"/>
      <c r="S29" s="80"/>
      <c r="T29" s="80"/>
      <c r="U29" s="80"/>
      <c r="V29" s="80"/>
    </row>
    <row r="30" spans="1:22" ht="18" customHeight="1" x14ac:dyDescent="0.15">
      <c r="H30" s="81"/>
      <c r="I30" s="81"/>
      <c r="J30" s="81"/>
      <c r="K30" s="81"/>
      <c r="L30" s="81"/>
      <c r="M30" s="81"/>
      <c r="N30" s="81"/>
      <c r="O30" s="81"/>
      <c r="P30" s="81"/>
      <c r="Q30" s="81"/>
      <c r="R30" s="81"/>
      <c r="S30" s="81"/>
      <c r="T30" s="81"/>
      <c r="U30" s="81"/>
      <c r="V30" s="81"/>
    </row>
    <row r="31" spans="1:22" ht="18" customHeight="1" x14ac:dyDescent="0.15">
      <c r="H31" s="80"/>
      <c r="I31" s="80"/>
      <c r="J31" s="80"/>
      <c r="K31" s="80"/>
      <c r="L31" s="80"/>
      <c r="M31" s="80"/>
      <c r="N31" s="80"/>
      <c r="O31" s="80"/>
      <c r="P31" s="80"/>
      <c r="Q31" s="80"/>
      <c r="R31" s="80"/>
      <c r="S31" s="80"/>
      <c r="T31" s="80"/>
      <c r="U31" s="80"/>
      <c r="V31" s="80"/>
    </row>
    <row r="32" spans="1:22"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11" ht="14.25" customHeight="1" x14ac:dyDescent="0.15"/>
    <row r="212" ht="14.25" customHeight="1" x14ac:dyDescent="0.15"/>
    <row r="213" ht="14.25" customHeight="1" x14ac:dyDescent="0.15"/>
    <row r="214" ht="14.25" customHeight="1" x14ac:dyDescent="0.15"/>
    <row r="215" ht="14.25" customHeight="1" x14ac:dyDescent="0.15"/>
    <row r="216" ht="14.25" customHeight="1" x14ac:dyDescent="0.15"/>
    <row r="217" ht="14.25" customHeight="1" x14ac:dyDescent="0.15"/>
    <row r="218" ht="14.25" customHeight="1" x14ac:dyDescent="0.15"/>
    <row r="219" ht="14.25" customHeight="1" x14ac:dyDescent="0.15"/>
    <row r="220" ht="14.25" customHeight="1" x14ac:dyDescent="0.15"/>
    <row r="221" ht="14.25" customHeight="1" x14ac:dyDescent="0.15"/>
    <row r="222" ht="14.25" customHeight="1" x14ac:dyDescent="0.15"/>
    <row r="223" ht="14.25" customHeight="1" x14ac:dyDescent="0.15"/>
    <row r="224" ht="14.25" customHeight="1" x14ac:dyDescent="0.15"/>
    <row r="225" ht="14.25" customHeight="1" x14ac:dyDescent="0.15"/>
    <row r="226" ht="14.25" customHeight="1" x14ac:dyDescent="0.15"/>
    <row r="227" ht="14.25" customHeight="1" x14ac:dyDescent="0.15"/>
    <row r="228" ht="14.25" customHeight="1" x14ac:dyDescent="0.15"/>
    <row r="229" ht="14.25" customHeight="1" x14ac:dyDescent="0.15"/>
    <row r="230" ht="14.25" customHeight="1" x14ac:dyDescent="0.15"/>
    <row r="231" ht="14.25" customHeight="1" x14ac:dyDescent="0.15"/>
    <row r="232" ht="14.25" customHeight="1" x14ac:dyDescent="0.15"/>
    <row r="233" ht="14.25" customHeight="1" x14ac:dyDescent="0.15"/>
    <row r="234" ht="14.25" customHeight="1" x14ac:dyDescent="0.15"/>
    <row r="235" ht="14.25" customHeight="1" x14ac:dyDescent="0.15"/>
    <row r="236" ht="14.25" customHeight="1" x14ac:dyDescent="0.15"/>
    <row r="237" ht="14.25" customHeight="1" x14ac:dyDescent="0.15"/>
    <row r="238" ht="14.25" customHeight="1" x14ac:dyDescent="0.15"/>
    <row r="239" ht="14.25" customHeight="1" x14ac:dyDescent="0.15"/>
    <row r="240" ht="14.25" customHeight="1" x14ac:dyDescent="0.15"/>
    <row r="241" ht="14.25" customHeight="1" x14ac:dyDescent="0.15"/>
    <row r="242" ht="14.25" customHeight="1" x14ac:dyDescent="0.15"/>
    <row r="243" ht="14.25" customHeight="1" x14ac:dyDescent="0.15"/>
    <row r="244" ht="14.25" customHeight="1" x14ac:dyDescent="0.15"/>
    <row r="245" ht="14.25" customHeight="1" x14ac:dyDescent="0.15"/>
    <row r="246" ht="14.25" customHeight="1" x14ac:dyDescent="0.15"/>
    <row r="247" ht="14.25" customHeight="1" x14ac:dyDescent="0.15"/>
    <row r="248" ht="14.25" customHeight="1" x14ac:dyDescent="0.15"/>
    <row r="249" ht="14.25" customHeight="1" x14ac:dyDescent="0.15"/>
    <row r="250" ht="14.25" customHeight="1" x14ac:dyDescent="0.15"/>
    <row r="251" ht="14.25" customHeight="1" x14ac:dyDescent="0.15"/>
    <row r="252" ht="14.25" customHeight="1" x14ac:dyDescent="0.15"/>
    <row r="253" ht="14.25" customHeight="1" x14ac:dyDescent="0.15"/>
    <row r="254" ht="14.25" customHeight="1" x14ac:dyDescent="0.15"/>
    <row r="255" ht="14.25" customHeight="1" x14ac:dyDescent="0.15"/>
    <row r="256"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row r="296" ht="14.25" customHeight="1" x14ac:dyDescent="0.15"/>
    <row r="297" ht="14.25" customHeight="1" x14ac:dyDescent="0.15"/>
    <row r="298" ht="14.25" customHeight="1" x14ac:dyDescent="0.15"/>
    <row r="299" ht="14.25" customHeight="1" x14ac:dyDescent="0.15"/>
    <row r="300" ht="14.25" customHeight="1" x14ac:dyDescent="0.15"/>
    <row r="301" ht="14.25" customHeight="1" x14ac:dyDescent="0.15"/>
    <row r="302" ht="14.25" customHeight="1" x14ac:dyDescent="0.15"/>
    <row r="303" ht="14.25" customHeight="1" x14ac:dyDescent="0.15"/>
    <row r="304" ht="14.25" customHeight="1" x14ac:dyDescent="0.15"/>
    <row r="305" ht="14.25" customHeight="1" x14ac:dyDescent="0.15"/>
    <row r="306" ht="14.25" customHeight="1" x14ac:dyDescent="0.15"/>
    <row r="307" ht="14.25" customHeight="1" x14ac:dyDescent="0.15"/>
    <row r="308" ht="14.25" customHeight="1" x14ac:dyDescent="0.15"/>
    <row r="309" ht="14.25" customHeight="1" x14ac:dyDescent="0.15"/>
    <row r="310" ht="14.25" customHeight="1" x14ac:dyDescent="0.15"/>
    <row r="311" ht="14.25" customHeight="1" x14ac:dyDescent="0.15"/>
    <row r="312" ht="14.25" customHeight="1" x14ac:dyDescent="0.15"/>
    <row r="313" ht="14.25" customHeight="1" x14ac:dyDescent="0.15"/>
    <row r="314" ht="14.25" customHeight="1" x14ac:dyDescent="0.15"/>
    <row r="315" ht="14.25" customHeight="1" x14ac:dyDescent="0.15"/>
    <row r="316" ht="14.25" customHeight="1" x14ac:dyDescent="0.15"/>
    <row r="317" ht="14.25" customHeight="1" x14ac:dyDescent="0.15"/>
    <row r="318" ht="14.25" customHeight="1" x14ac:dyDescent="0.15"/>
    <row r="319" ht="14.25" customHeight="1" x14ac:dyDescent="0.15"/>
    <row r="320" ht="14.25" customHeight="1" x14ac:dyDescent="0.15"/>
    <row r="321" ht="14.25" customHeight="1" x14ac:dyDescent="0.15"/>
    <row r="322" ht="14.25" customHeight="1" x14ac:dyDescent="0.15"/>
    <row r="323" ht="14.25" customHeight="1" x14ac:dyDescent="0.15"/>
    <row r="324" ht="14.25" customHeight="1" x14ac:dyDescent="0.15"/>
    <row r="325" ht="14.25" customHeight="1" x14ac:dyDescent="0.15"/>
    <row r="326" ht="14.25" customHeight="1" x14ac:dyDescent="0.15"/>
    <row r="327" ht="14.25" customHeight="1" x14ac:dyDescent="0.15"/>
    <row r="328" ht="14.25" customHeight="1" x14ac:dyDescent="0.15"/>
    <row r="329" ht="14.25" customHeight="1" x14ac:dyDescent="0.15"/>
    <row r="330" ht="14.25" customHeight="1" x14ac:dyDescent="0.15"/>
    <row r="331" ht="14.25" customHeight="1" x14ac:dyDescent="0.15"/>
    <row r="332" ht="14.25" customHeight="1" x14ac:dyDescent="0.15"/>
    <row r="333" ht="14.25" customHeight="1" x14ac:dyDescent="0.15"/>
    <row r="334" ht="14.25" customHeight="1" x14ac:dyDescent="0.15"/>
    <row r="335" ht="14.25" customHeight="1" x14ac:dyDescent="0.15"/>
    <row r="336" ht="14.25" customHeight="1" x14ac:dyDescent="0.15"/>
    <row r="337" ht="14.25" customHeight="1" x14ac:dyDescent="0.15"/>
    <row r="338" ht="14.25" customHeight="1" x14ac:dyDescent="0.15"/>
    <row r="339" ht="14.25" customHeight="1" x14ac:dyDescent="0.15"/>
    <row r="340" ht="14.25" customHeight="1" x14ac:dyDescent="0.15"/>
    <row r="341" ht="14.25" customHeight="1" x14ac:dyDescent="0.15"/>
    <row r="342" ht="14.25" customHeight="1" x14ac:dyDescent="0.15"/>
    <row r="343" ht="14.25" customHeight="1" x14ac:dyDescent="0.15"/>
    <row r="344" ht="14.25" customHeight="1" x14ac:dyDescent="0.15"/>
    <row r="345" ht="14.25" customHeight="1" x14ac:dyDescent="0.15"/>
    <row r="346" ht="14.25" customHeight="1" x14ac:dyDescent="0.15"/>
    <row r="347" ht="14.25" customHeight="1" x14ac:dyDescent="0.15"/>
    <row r="348" ht="14.25" customHeight="1" x14ac:dyDescent="0.15"/>
    <row r="349" ht="14.25" customHeight="1" x14ac:dyDescent="0.15"/>
    <row r="350" ht="14.25" customHeight="1" x14ac:dyDescent="0.15"/>
    <row r="351" ht="14.25" customHeight="1" x14ac:dyDescent="0.15"/>
    <row r="352" ht="14.25" customHeight="1" x14ac:dyDescent="0.15"/>
    <row r="353" ht="14.25" customHeight="1" x14ac:dyDescent="0.15"/>
    <row r="354" ht="14.25" customHeight="1" x14ac:dyDescent="0.15"/>
    <row r="355" ht="14.25" customHeight="1" x14ac:dyDescent="0.15"/>
    <row r="356" ht="14.25" customHeight="1" x14ac:dyDescent="0.15"/>
    <row r="357" ht="14.25" customHeight="1" x14ac:dyDescent="0.15"/>
    <row r="358" ht="14.25" customHeight="1" x14ac:dyDescent="0.15"/>
    <row r="359" ht="14.25" customHeight="1" x14ac:dyDescent="0.15"/>
    <row r="360" ht="14.25" customHeight="1" x14ac:dyDescent="0.15"/>
    <row r="361" ht="14.25" customHeight="1" x14ac:dyDescent="0.15"/>
    <row r="362" ht="14.25" customHeight="1" x14ac:dyDescent="0.15"/>
    <row r="363" ht="14.25" customHeight="1" x14ac:dyDescent="0.15"/>
    <row r="364" ht="14.25" customHeight="1" x14ac:dyDescent="0.15"/>
    <row r="365" ht="14.25" customHeight="1" x14ac:dyDescent="0.15"/>
    <row r="366" ht="14.25" customHeight="1" x14ac:dyDescent="0.15"/>
    <row r="367" ht="14.25" customHeight="1" x14ac:dyDescent="0.15"/>
    <row r="368" ht="14.25" customHeight="1" x14ac:dyDescent="0.15"/>
    <row r="369" ht="14.25" customHeight="1" x14ac:dyDescent="0.15"/>
    <row r="370" ht="14.25" customHeight="1" x14ac:dyDescent="0.15"/>
    <row r="371" ht="14.25" customHeight="1" x14ac:dyDescent="0.15"/>
    <row r="372" ht="14.25" customHeight="1" x14ac:dyDescent="0.15"/>
    <row r="373" ht="14.25" customHeight="1" x14ac:dyDescent="0.15"/>
    <row r="374" ht="14.25" customHeight="1" x14ac:dyDescent="0.15"/>
    <row r="375" ht="14.25" customHeight="1" x14ac:dyDescent="0.15"/>
    <row r="376" ht="14.25" customHeight="1" x14ac:dyDescent="0.15"/>
    <row r="377" ht="14.25" customHeight="1" x14ac:dyDescent="0.15"/>
    <row r="378" ht="14.25" customHeight="1" x14ac:dyDescent="0.15"/>
    <row r="379" ht="14.25" customHeight="1" x14ac:dyDescent="0.15"/>
    <row r="380" ht="14.25" customHeight="1" x14ac:dyDescent="0.15"/>
    <row r="381" ht="14.25" customHeight="1" x14ac:dyDescent="0.15"/>
    <row r="382" ht="14.25" customHeight="1" x14ac:dyDescent="0.15"/>
    <row r="383" ht="14.25" customHeight="1" x14ac:dyDescent="0.15"/>
    <row r="384" ht="14.25" customHeight="1" x14ac:dyDescent="0.15"/>
    <row r="385" ht="14.25" customHeight="1" x14ac:dyDescent="0.15"/>
    <row r="386" ht="14.25" customHeight="1" x14ac:dyDescent="0.15"/>
    <row r="387" ht="14.25" customHeight="1" x14ac:dyDescent="0.15"/>
    <row r="388" ht="14.25" customHeight="1" x14ac:dyDescent="0.15"/>
    <row r="389" ht="14.25" customHeight="1" x14ac:dyDescent="0.15"/>
    <row r="390" ht="14.25" customHeight="1" x14ac:dyDescent="0.15"/>
    <row r="391" ht="14.25" customHeight="1" x14ac:dyDescent="0.15"/>
    <row r="392" ht="14.25" customHeight="1" x14ac:dyDescent="0.15"/>
    <row r="393" ht="14.25" customHeight="1" x14ac:dyDescent="0.15"/>
    <row r="394" ht="14.25" customHeight="1" x14ac:dyDescent="0.15"/>
    <row r="395" ht="14.25" customHeight="1" x14ac:dyDescent="0.15"/>
    <row r="396" ht="14.25" customHeight="1" x14ac:dyDescent="0.15"/>
    <row r="397" ht="14.25" customHeight="1" x14ac:dyDescent="0.15"/>
    <row r="398" ht="14.25" customHeight="1" x14ac:dyDescent="0.15"/>
    <row r="399" ht="14.25" customHeight="1" x14ac:dyDescent="0.15"/>
    <row r="400" ht="14.25" customHeight="1" x14ac:dyDescent="0.15"/>
    <row r="401" ht="14.25" customHeight="1" x14ac:dyDescent="0.15"/>
    <row r="402" ht="14.25" customHeight="1" x14ac:dyDescent="0.15"/>
    <row r="403" ht="14.25" customHeight="1" x14ac:dyDescent="0.15"/>
    <row r="404" ht="14.25" customHeight="1" x14ac:dyDescent="0.15"/>
    <row r="405" ht="14.25" customHeight="1" x14ac:dyDescent="0.15"/>
    <row r="406" ht="14.25" customHeight="1" x14ac:dyDescent="0.15"/>
    <row r="407" ht="14.25" customHeight="1" x14ac:dyDescent="0.15"/>
    <row r="408" ht="14.25" customHeight="1" x14ac:dyDescent="0.15"/>
    <row r="409" ht="14.25" customHeight="1" x14ac:dyDescent="0.15"/>
    <row r="410" ht="14.25" customHeight="1" x14ac:dyDescent="0.15"/>
    <row r="411" ht="14.25" customHeight="1" x14ac:dyDescent="0.15"/>
    <row r="412" ht="14.25" customHeight="1" x14ac:dyDescent="0.15"/>
    <row r="413" ht="14.25" customHeight="1" x14ac:dyDescent="0.15"/>
    <row r="414" ht="14.25" customHeight="1" x14ac:dyDescent="0.15"/>
    <row r="415" ht="14.25" customHeight="1" x14ac:dyDescent="0.15"/>
    <row r="416" ht="14.25" customHeight="1" x14ac:dyDescent="0.15"/>
    <row r="417" ht="14.25" customHeight="1" x14ac:dyDescent="0.15"/>
    <row r="418" ht="14.25" customHeight="1" x14ac:dyDescent="0.15"/>
    <row r="419" ht="14.25" customHeight="1" x14ac:dyDescent="0.15"/>
    <row r="420" ht="14.25" customHeight="1" x14ac:dyDescent="0.15"/>
    <row r="421" ht="14.25" customHeight="1" x14ac:dyDescent="0.15"/>
    <row r="422" ht="14.25" customHeight="1" x14ac:dyDescent="0.15"/>
    <row r="423" ht="14.25" customHeight="1" x14ac:dyDescent="0.15"/>
    <row r="424" ht="14.25" customHeight="1" x14ac:dyDescent="0.15"/>
    <row r="425" ht="14.25" customHeight="1" x14ac:dyDescent="0.15"/>
    <row r="426" ht="14.25" customHeight="1" x14ac:dyDescent="0.15"/>
    <row r="427" ht="14.25" customHeight="1" x14ac:dyDescent="0.15"/>
    <row r="428" ht="14.25" customHeight="1" x14ac:dyDescent="0.15"/>
    <row r="429" ht="14.25" customHeight="1" x14ac:dyDescent="0.15"/>
    <row r="430" ht="14.25" customHeight="1" x14ac:dyDescent="0.15"/>
    <row r="431" ht="14.25" customHeight="1" x14ac:dyDescent="0.15"/>
    <row r="432" ht="14.25" customHeight="1" x14ac:dyDescent="0.15"/>
    <row r="433" ht="14.25" customHeight="1" x14ac:dyDescent="0.15"/>
    <row r="434" ht="14.25" customHeight="1" x14ac:dyDescent="0.15"/>
    <row r="435" ht="14.25" customHeight="1" x14ac:dyDescent="0.15"/>
    <row r="436" ht="14.25" customHeight="1" x14ac:dyDescent="0.15"/>
    <row r="437" ht="14.25" customHeight="1" x14ac:dyDescent="0.15"/>
    <row r="438" ht="14.25" customHeight="1" x14ac:dyDescent="0.15"/>
    <row r="439" ht="14.25" customHeight="1" x14ac:dyDescent="0.15"/>
    <row r="440" ht="14.25" customHeight="1" x14ac:dyDescent="0.15"/>
    <row r="441" ht="14.25" customHeight="1" x14ac:dyDescent="0.15"/>
    <row r="442" ht="14.25" customHeight="1" x14ac:dyDescent="0.15"/>
    <row r="443" ht="14.25" customHeight="1" x14ac:dyDescent="0.15"/>
    <row r="444" ht="14.25" customHeight="1" x14ac:dyDescent="0.15"/>
    <row r="445" ht="14.25" customHeight="1" x14ac:dyDescent="0.15"/>
    <row r="446" ht="14.25" customHeight="1" x14ac:dyDescent="0.15"/>
    <row r="447" ht="14.25" customHeight="1" x14ac:dyDescent="0.15"/>
    <row r="448" ht="14.25" customHeight="1" x14ac:dyDescent="0.15"/>
    <row r="449" ht="14.25" customHeight="1" x14ac:dyDescent="0.15"/>
    <row r="450" ht="14.25" customHeight="1" x14ac:dyDescent="0.15"/>
    <row r="451" ht="14.25" customHeight="1" x14ac:dyDescent="0.15"/>
    <row r="452" ht="14.25" customHeight="1" x14ac:dyDescent="0.15"/>
    <row r="453" ht="14.25" customHeight="1" x14ac:dyDescent="0.15"/>
    <row r="454" ht="14.25" customHeight="1" x14ac:dyDescent="0.15"/>
    <row r="455" ht="14.25" customHeight="1" x14ac:dyDescent="0.15"/>
    <row r="456" ht="14.25" customHeight="1" x14ac:dyDescent="0.15"/>
    <row r="457" ht="14.25" customHeight="1" x14ac:dyDescent="0.15"/>
    <row r="458" ht="14.25" customHeight="1" x14ac:dyDescent="0.15"/>
    <row r="459" ht="14.25" customHeight="1" x14ac:dyDescent="0.15"/>
    <row r="460" ht="14.25" customHeight="1" x14ac:dyDescent="0.15"/>
    <row r="461" ht="14.25" customHeight="1" x14ac:dyDescent="0.15"/>
    <row r="462" ht="14.25" customHeight="1" x14ac:dyDescent="0.15"/>
    <row r="463" ht="14.25" customHeight="1" x14ac:dyDescent="0.15"/>
    <row r="464" ht="14.25" customHeight="1" x14ac:dyDescent="0.15"/>
    <row r="465" ht="14.25" customHeight="1" x14ac:dyDescent="0.15"/>
    <row r="466" ht="14.25" customHeight="1" x14ac:dyDescent="0.15"/>
    <row r="467" ht="14.25" customHeight="1" x14ac:dyDescent="0.15"/>
    <row r="468" ht="14.25" customHeight="1" x14ac:dyDescent="0.15"/>
    <row r="469" ht="14.25" customHeight="1" x14ac:dyDescent="0.15"/>
    <row r="470" ht="14.25" customHeight="1" x14ac:dyDescent="0.15"/>
    <row r="471" ht="14.25" customHeight="1" x14ac:dyDescent="0.15"/>
    <row r="472" ht="14.25" customHeight="1" x14ac:dyDescent="0.15"/>
    <row r="473" ht="14.25" customHeight="1" x14ac:dyDescent="0.15"/>
    <row r="474" ht="14.25" customHeight="1" x14ac:dyDescent="0.15"/>
    <row r="475" ht="14.25" customHeight="1" x14ac:dyDescent="0.15"/>
    <row r="476" ht="14.25" customHeight="1" x14ac:dyDescent="0.15"/>
    <row r="477" ht="14.25" customHeight="1" x14ac:dyDescent="0.15"/>
    <row r="478" ht="14.25" customHeight="1" x14ac:dyDescent="0.15"/>
    <row r="479" ht="14.25" customHeight="1" x14ac:dyDescent="0.15"/>
    <row r="480" ht="14.25" customHeight="1" x14ac:dyDescent="0.15"/>
    <row r="481" ht="14.25" customHeight="1" x14ac:dyDescent="0.15"/>
    <row r="482" ht="14.25" customHeight="1" x14ac:dyDescent="0.15"/>
    <row r="483" ht="14.25" customHeight="1" x14ac:dyDescent="0.15"/>
    <row r="484" ht="14.25" customHeight="1" x14ac:dyDescent="0.15"/>
    <row r="485" ht="14.25" customHeight="1" x14ac:dyDescent="0.15"/>
    <row r="486" ht="14.25" customHeight="1" x14ac:dyDescent="0.15"/>
    <row r="487" ht="14.25" customHeight="1" x14ac:dyDescent="0.15"/>
    <row r="488" ht="14.25" customHeight="1" x14ac:dyDescent="0.15"/>
    <row r="489" ht="14.25" customHeight="1" x14ac:dyDescent="0.15"/>
    <row r="490" ht="14.25" customHeight="1" x14ac:dyDescent="0.15"/>
    <row r="491" ht="14.25" customHeight="1" x14ac:dyDescent="0.15"/>
    <row r="492" ht="14.25" customHeight="1" x14ac:dyDescent="0.15"/>
    <row r="493" ht="14.25" customHeight="1" x14ac:dyDescent="0.15"/>
    <row r="494" ht="14.25" customHeight="1" x14ac:dyDescent="0.15"/>
    <row r="495" ht="14.25" customHeight="1" x14ac:dyDescent="0.15"/>
    <row r="496" ht="14.25" customHeight="1" x14ac:dyDescent="0.15"/>
    <row r="497" ht="14.25" customHeight="1" x14ac:dyDescent="0.15"/>
    <row r="498" ht="14.25" customHeight="1" x14ac:dyDescent="0.15"/>
    <row r="499" ht="14.25" customHeight="1" x14ac:dyDescent="0.15"/>
    <row r="500" ht="14.25" customHeight="1" x14ac:dyDescent="0.15"/>
    <row r="501" ht="14.25" customHeight="1" x14ac:dyDescent="0.15"/>
    <row r="502" ht="14.25" customHeight="1" x14ac:dyDescent="0.15"/>
    <row r="503" ht="14.25" customHeight="1" x14ac:dyDescent="0.15"/>
    <row r="504" ht="14.25" customHeight="1" x14ac:dyDescent="0.15"/>
    <row r="505" ht="14.25" customHeight="1" x14ac:dyDescent="0.15"/>
    <row r="506" ht="14.25" customHeight="1" x14ac:dyDescent="0.15"/>
    <row r="507" ht="14.25" customHeight="1" x14ac:dyDescent="0.15"/>
    <row r="508" ht="14.25" customHeight="1" x14ac:dyDescent="0.15"/>
    <row r="509" ht="14.25" customHeight="1" x14ac:dyDescent="0.15"/>
    <row r="510" ht="14.25" customHeight="1" x14ac:dyDescent="0.15"/>
    <row r="511" ht="14.25" customHeight="1" x14ac:dyDescent="0.15"/>
    <row r="512" ht="14.25" customHeight="1" x14ac:dyDescent="0.15"/>
    <row r="513" ht="14.25" customHeight="1" x14ac:dyDescent="0.15"/>
    <row r="514" ht="14.25" customHeight="1" x14ac:dyDescent="0.15"/>
    <row r="515" ht="14.25" customHeight="1" x14ac:dyDescent="0.15"/>
    <row r="516" ht="14.25" customHeight="1" x14ac:dyDescent="0.15"/>
    <row r="517" ht="14.25" customHeight="1" x14ac:dyDescent="0.15"/>
    <row r="518" ht="14.25" customHeight="1" x14ac:dyDescent="0.15"/>
    <row r="519" ht="14.25" customHeight="1" x14ac:dyDescent="0.15"/>
    <row r="520" ht="14.25" customHeight="1" x14ac:dyDescent="0.15"/>
    <row r="521" ht="14.25" customHeight="1" x14ac:dyDescent="0.15"/>
    <row r="522" ht="14.25" customHeight="1" x14ac:dyDescent="0.15"/>
    <row r="523" ht="14.25" customHeight="1" x14ac:dyDescent="0.15"/>
    <row r="524" ht="14.25" customHeight="1" x14ac:dyDescent="0.15"/>
    <row r="525" ht="14.25" customHeight="1" x14ac:dyDescent="0.15"/>
    <row r="526" ht="14.25" customHeight="1" x14ac:dyDescent="0.15"/>
    <row r="527" ht="14.25" customHeight="1" x14ac:dyDescent="0.15"/>
    <row r="528" ht="14.25" customHeight="1" x14ac:dyDescent="0.15"/>
    <row r="529" ht="14.25" customHeight="1" x14ac:dyDescent="0.15"/>
    <row r="530" ht="14.25" customHeight="1" x14ac:dyDescent="0.15"/>
    <row r="531" ht="14.25" customHeight="1" x14ac:dyDescent="0.15"/>
    <row r="532" ht="14.25" customHeight="1" x14ac:dyDescent="0.15"/>
    <row r="533" ht="14.25" customHeight="1" x14ac:dyDescent="0.15"/>
    <row r="534" ht="14.25" customHeight="1" x14ac:dyDescent="0.15"/>
    <row r="535" ht="14.25" customHeight="1" x14ac:dyDescent="0.15"/>
    <row r="536" ht="14.25" customHeight="1" x14ac:dyDescent="0.15"/>
    <row r="537" ht="14.25" customHeight="1" x14ac:dyDescent="0.15"/>
    <row r="538" ht="14.25" customHeight="1" x14ac:dyDescent="0.15"/>
    <row r="539" ht="14.25" customHeight="1" x14ac:dyDescent="0.15"/>
    <row r="540" ht="14.25" customHeight="1" x14ac:dyDescent="0.15"/>
    <row r="541" ht="14.25" customHeight="1" x14ac:dyDescent="0.15"/>
    <row r="542" ht="14.25" customHeight="1" x14ac:dyDescent="0.15"/>
    <row r="543" ht="14.25" customHeight="1" x14ac:dyDescent="0.15"/>
    <row r="544" ht="14.25" customHeight="1" x14ac:dyDescent="0.15"/>
    <row r="545" ht="14.25" customHeight="1" x14ac:dyDescent="0.15"/>
    <row r="546" ht="14.25" customHeight="1" x14ac:dyDescent="0.15"/>
    <row r="547" ht="14.25" customHeight="1" x14ac:dyDescent="0.15"/>
    <row r="548" ht="14.25" customHeight="1" x14ac:dyDescent="0.15"/>
    <row r="549" ht="14.25" customHeight="1" x14ac:dyDescent="0.15"/>
    <row r="550" ht="14.25" customHeight="1" x14ac:dyDescent="0.15"/>
    <row r="551" ht="14.25" customHeight="1" x14ac:dyDescent="0.15"/>
    <row r="552" ht="14.25" customHeight="1" x14ac:dyDescent="0.15"/>
    <row r="553" ht="14.25" customHeight="1" x14ac:dyDescent="0.15"/>
    <row r="554" ht="14.25" customHeight="1" x14ac:dyDescent="0.15"/>
    <row r="555" ht="14.25" customHeight="1" x14ac:dyDescent="0.15"/>
    <row r="556" ht="14.25" customHeight="1" x14ac:dyDescent="0.15"/>
    <row r="557" ht="14.25" customHeight="1" x14ac:dyDescent="0.15"/>
    <row r="558" ht="14.25" customHeight="1" x14ac:dyDescent="0.15"/>
    <row r="559" ht="14.25" customHeight="1" x14ac:dyDescent="0.15"/>
    <row r="560" ht="14.25" customHeight="1" x14ac:dyDescent="0.15"/>
    <row r="561" ht="14.25" customHeight="1" x14ac:dyDescent="0.15"/>
    <row r="562" ht="14.25" customHeight="1" x14ac:dyDescent="0.15"/>
    <row r="563" ht="14.25" customHeight="1" x14ac:dyDescent="0.15"/>
    <row r="564" ht="14.25" customHeight="1" x14ac:dyDescent="0.15"/>
    <row r="565" ht="14.25" customHeight="1" x14ac:dyDescent="0.15"/>
    <row r="566" ht="14.25" customHeight="1" x14ac:dyDescent="0.15"/>
    <row r="567" ht="14.25" customHeight="1" x14ac:dyDescent="0.15"/>
    <row r="568" ht="14.25" customHeight="1" x14ac:dyDescent="0.15"/>
    <row r="569" ht="14.25" customHeight="1" x14ac:dyDescent="0.15"/>
    <row r="570" ht="14.25" customHeight="1" x14ac:dyDescent="0.15"/>
    <row r="571" ht="14.25" customHeight="1" x14ac:dyDescent="0.15"/>
    <row r="572" ht="14.25" customHeight="1" x14ac:dyDescent="0.15"/>
    <row r="573" ht="14.25" customHeight="1" x14ac:dyDescent="0.15"/>
    <row r="574" ht="14.25" customHeight="1" x14ac:dyDescent="0.15"/>
    <row r="575" ht="14.25" customHeight="1" x14ac:dyDescent="0.15"/>
    <row r="576" ht="14.25" customHeight="1" x14ac:dyDescent="0.15"/>
    <row r="577" ht="14.25" customHeight="1" x14ac:dyDescent="0.15"/>
    <row r="578" ht="14.25" customHeight="1" x14ac:dyDescent="0.15"/>
    <row r="579" ht="14.25" customHeight="1" x14ac:dyDescent="0.15"/>
    <row r="580" ht="14.25" customHeight="1" x14ac:dyDescent="0.15"/>
    <row r="581" ht="14.25" customHeight="1" x14ac:dyDescent="0.15"/>
    <row r="582" ht="14.25" customHeight="1" x14ac:dyDescent="0.15"/>
    <row r="583" ht="14.25" customHeight="1" x14ac:dyDescent="0.15"/>
    <row r="584" ht="14.25" customHeight="1" x14ac:dyDescent="0.15"/>
    <row r="585" ht="14.25" customHeight="1" x14ac:dyDescent="0.15"/>
    <row r="586" ht="14.25" customHeight="1" x14ac:dyDescent="0.15"/>
    <row r="587" ht="14.25" customHeight="1" x14ac:dyDescent="0.15"/>
    <row r="588" ht="14.25" customHeight="1" x14ac:dyDescent="0.15"/>
    <row r="589" ht="14.25" customHeight="1" x14ac:dyDescent="0.15"/>
    <row r="590" ht="14.25" customHeight="1" x14ac:dyDescent="0.15"/>
    <row r="591" ht="14.25" customHeight="1" x14ac:dyDescent="0.15"/>
    <row r="592" ht="14.25" customHeight="1" x14ac:dyDescent="0.15"/>
    <row r="593" ht="14.25" customHeight="1" x14ac:dyDescent="0.15"/>
    <row r="594" ht="14.25" customHeight="1" x14ac:dyDescent="0.15"/>
    <row r="595" ht="14.25" customHeight="1" x14ac:dyDescent="0.15"/>
    <row r="596" ht="14.25" customHeight="1" x14ac:dyDescent="0.15"/>
    <row r="597" ht="14.25" customHeight="1" x14ac:dyDescent="0.15"/>
    <row r="598" ht="14.25" customHeight="1" x14ac:dyDescent="0.15"/>
    <row r="599" ht="14.25" customHeight="1" x14ac:dyDescent="0.15"/>
    <row r="600" ht="14.25" customHeight="1" x14ac:dyDescent="0.15"/>
    <row r="601" ht="14.25" customHeight="1" x14ac:dyDescent="0.15"/>
    <row r="602" ht="14.25" customHeight="1" x14ac:dyDescent="0.15"/>
    <row r="603" ht="14.25" customHeight="1" x14ac:dyDescent="0.15"/>
    <row r="604" ht="14.25" customHeight="1" x14ac:dyDescent="0.15"/>
    <row r="605" ht="14.25" customHeight="1" x14ac:dyDescent="0.15"/>
    <row r="606" ht="14.25" customHeight="1" x14ac:dyDescent="0.15"/>
    <row r="607" ht="14.25" customHeight="1" x14ac:dyDescent="0.15"/>
    <row r="608" ht="14.25" customHeight="1" x14ac:dyDescent="0.15"/>
    <row r="609" ht="14.25" customHeight="1" x14ac:dyDescent="0.15"/>
    <row r="610" ht="14.25" customHeight="1" x14ac:dyDescent="0.15"/>
    <row r="611" ht="14.25" customHeight="1" x14ac:dyDescent="0.15"/>
    <row r="612" ht="14.25" customHeight="1" x14ac:dyDescent="0.15"/>
    <row r="613" ht="14.25" customHeight="1" x14ac:dyDescent="0.15"/>
    <row r="614" ht="14.25" customHeight="1" x14ac:dyDescent="0.15"/>
    <row r="615" ht="14.25" customHeight="1" x14ac:dyDescent="0.15"/>
    <row r="616" ht="14.25" customHeight="1" x14ac:dyDescent="0.15"/>
    <row r="617" ht="14.25" customHeight="1" x14ac:dyDescent="0.15"/>
    <row r="618" ht="14.25" customHeight="1" x14ac:dyDescent="0.15"/>
    <row r="619" ht="14.25" customHeight="1" x14ac:dyDescent="0.15"/>
    <row r="620" ht="14.25" customHeight="1" x14ac:dyDescent="0.15"/>
    <row r="621" ht="14.25" customHeight="1" x14ac:dyDescent="0.15"/>
    <row r="622" ht="14.25" customHeight="1" x14ac:dyDescent="0.15"/>
    <row r="623" ht="14.25" customHeight="1" x14ac:dyDescent="0.15"/>
    <row r="624" ht="14.25" customHeight="1" x14ac:dyDescent="0.15"/>
    <row r="625" ht="14.25" customHeight="1" x14ac:dyDescent="0.15"/>
    <row r="626" ht="14.25" customHeight="1" x14ac:dyDescent="0.15"/>
    <row r="627" ht="14.25" customHeight="1" x14ac:dyDescent="0.15"/>
    <row r="628" ht="14.25" customHeight="1" x14ac:dyDescent="0.15"/>
    <row r="629" ht="14.25" customHeight="1" x14ac:dyDescent="0.15"/>
    <row r="630" ht="14.25" customHeight="1" x14ac:dyDescent="0.15"/>
    <row r="631" ht="14.25" customHeight="1" x14ac:dyDescent="0.15"/>
    <row r="632" ht="14.25" customHeight="1" x14ac:dyDescent="0.15"/>
    <row r="633" ht="14.25" customHeight="1" x14ac:dyDescent="0.15"/>
    <row r="634" ht="14.25" customHeight="1" x14ac:dyDescent="0.15"/>
    <row r="635" ht="14.25" customHeight="1" x14ac:dyDescent="0.15"/>
    <row r="636" ht="14.25" customHeight="1" x14ac:dyDescent="0.15"/>
    <row r="637" ht="14.25" customHeight="1" x14ac:dyDescent="0.15"/>
    <row r="638" ht="14.25" customHeight="1" x14ac:dyDescent="0.15"/>
    <row r="639" ht="14.25" customHeight="1" x14ac:dyDescent="0.15"/>
    <row r="640" ht="14.25" customHeight="1" x14ac:dyDescent="0.15"/>
    <row r="641" ht="14.25" customHeight="1" x14ac:dyDescent="0.15"/>
    <row r="642" ht="14.25" customHeight="1" x14ac:dyDescent="0.15"/>
    <row r="643" ht="14.25" customHeight="1" x14ac:dyDescent="0.15"/>
    <row r="644" ht="14.25" customHeight="1" x14ac:dyDescent="0.15"/>
    <row r="645" ht="14.25" customHeight="1" x14ac:dyDescent="0.15"/>
    <row r="646" ht="14.25" customHeight="1" x14ac:dyDescent="0.15"/>
    <row r="647" ht="14.25" customHeight="1" x14ac:dyDescent="0.15"/>
    <row r="648" ht="14.25" customHeight="1" x14ac:dyDescent="0.15"/>
    <row r="649" ht="14.25" customHeight="1" x14ac:dyDescent="0.15"/>
    <row r="650" ht="14.25" customHeight="1" x14ac:dyDescent="0.15"/>
    <row r="651" ht="14.25" customHeight="1" x14ac:dyDescent="0.15"/>
    <row r="652" ht="14.25" customHeight="1" x14ac:dyDescent="0.15"/>
    <row r="653" ht="14.25" customHeight="1" x14ac:dyDescent="0.15"/>
    <row r="654" ht="14.25" customHeight="1" x14ac:dyDescent="0.15"/>
    <row r="655" ht="14.25" customHeight="1" x14ac:dyDescent="0.15"/>
    <row r="656" ht="14.25" customHeight="1" x14ac:dyDescent="0.15"/>
    <row r="657" ht="14.25" customHeight="1" x14ac:dyDescent="0.15"/>
    <row r="658" ht="14.25" customHeight="1" x14ac:dyDescent="0.15"/>
    <row r="659" ht="14.25" customHeight="1" x14ac:dyDescent="0.15"/>
    <row r="660" ht="14.25" customHeight="1" x14ac:dyDescent="0.15"/>
    <row r="661" ht="14.25" customHeight="1" x14ac:dyDescent="0.15"/>
    <row r="662" ht="14.25" customHeight="1" x14ac:dyDescent="0.15"/>
    <row r="663" ht="14.25" customHeight="1" x14ac:dyDescent="0.15"/>
    <row r="664" ht="14.25" customHeight="1" x14ac:dyDescent="0.15"/>
    <row r="665" ht="14.25" customHeight="1" x14ac:dyDescent="0.15"/>
    <row r="666" ht="14.25" customHeight="1" x14ac:dyDescent="0.15"/>
    <row r="667" ht="14.25" customHeight="1" x14ac:dyDescent="0.15"/>
    <row r="668" ht="14.25" customHeight="1" x14ac:dyDescent="0.15"/>
    <row r="669" ht="14.25" customHeight="1" x14ac:dyDescent="0.15"/>
    <row r="670" ht="14.25" customHeight="1" x14ac:dyDescent="0.15"/>
    <row r="671" ht="14.25" customHeight="1" x14ac:dyDescent="0.15"/>
    <row r="672" ht="14.25" customHeight="1" x14ac:dyDescent="0.15"/>
    <row r="673" ht="14.25" customHeight="1" x14ac:dyDescent="0.15"/>
    <row r="674" ht="14.25" customHeight="1" x14ac:dyDescent="0.15"/>
    <row r="675" ht="14.25" customHeight="1" x14ac:dyDescent="0.15"/>
    <row r="676" ht="14.25" customHeight="1" x14ac:dyDescent="0.15"/>
    <row r="677" ht="14.25" customHeight="1" x14ac:dyDescent="0.15"/>
    <row r="678" ht="14.25" customHeight="1" x14ac:dyDescent="0.15"/>
    <row r="679" ht="14.25" customHeight="1" x14ac:dyDescent="0.15"/>
    <row r="680" ht="14.25" customHeight="1" x14ac:dyDescent="0.15"/>
    <row r="681" ht="14.25" customHeight="1" x14ac:dyDescent="0.15"/>
    <row r="682" ht="14.25" customHeight="1" x14ac:dyDescent="0.15"/>
    <row r="683" ht="14.25" customHeight="1" x14ac:dyDescent="0.15"/>
    <row r="684" ht="14.25" customHeight="1" x14ac:dyDescent="0.15"/>
    <row r="685" ht="14.25" customHeight="1" x14ac:dyDescent="0.15"/>
    <row r="686" ht="14.25" customHeight="1" x14ac:dyDescent="0.15"/>
    <row r="687" ht="14.25" customHeight="1" x14ac:dyDescent="0.15"/>
    <row r="688" ht="14.25" customHeight="1" x14ac:dyDescent="0.15"/>
    <row r="689" ht="14.25" customHeight="1" x14ac:dyDescent="0.15"/>
    <row r="690" ht="14.25" customHeight="1" x14ac:dyDescent="0.15"/>
    <row r="691" ht="14.25" customHeight="1" x14ac:dyDescent="0.15"/>
    <row r="692" ht="14.25" customHeight="1" x14ac:dyDescent="0.15"/>
    <row r="693" ht="14.25" customHeight="1" x14ac:dyDescent="0.15"/>
    <row r="694" ht="14.25" customHeight="1" x14ac:dyDescent="0.15"/>
    <row r="695" ht="14.25" customHeight="1" x14ac:dyDescent="0.15"/>
    <row r="696" ht="14.25" customHeight="1" x14ac:dyDescent="0.15"/>
    <row r="697" ht="14.25" customHeight="1" x14ac:dyDescent="0.15"/>
    <row r="698" ht="14.25" customHeight="1" x14ac:dyDescent="0.15"/>
    <row r="699" ht="14.25" customHeight="1" x14ac:dyDescent="0.15"/>
    <row r="700" ht="14.25" customHeight="1" x14ac:dyDescent="0.15"/>
    <row r="701" ht="14.25" customHeight="1" x14ac:dyDescent="0.15"/>
    <row r="702" ht="14.25" customHeight="1" x14ac:dyDescent="0.15"/>
    <row r="703" ht="14.25" customHeight="1" x14ac:dyDescent="0.15"/>
    <row r="704" ht="14.25" customHeight="1" x14ac:dyDescent="0.15"/>
    <row r="705" ht="14.25" customHeight="1" x14ac:dyDescent="0.15"/>
    <row r="706" ht="14.25" customHeight="1" x14ac:dyDescent="0.15"/>
    <row r="707" ht="14.25" customHeight="1" x14ac:dyDescent="0.15"/>
    <row r="708" ht="14.25" customHeight="1" x14ac:dyDescent="0.15"/>
    <row r="709" ht="14.25" customHeight="1" x14ac:dyDescent="0.15"/>
    <row r="710" ht="14.25" customHeight="1" x14ac:dyDescent="0.15"/>
    <row r="711" ht="14.25" customHeight="1" x14ac:dyDescent="0.15"/>
    <row r="712" ht="14.25" customHeight="1" x14ac:dyDescent="0.15"/>
    <row r="713" ht="14.25" customHeight="1" x14ac:dyDescent="0.15"/>
    <row r="714" ht="14.25" customHeight="1" x14ac:dyDescent="0.15"/>
    <row r="715" ht="14.25" customHeight="1" x14ac:dyDescent="0.15"/>
    <row r="716" ht="14.25" customHeight="1" x14ac:dyDescent="0.15"/>
    <row r="717" ht="14.25" customHeight="1" x14ac:dyDescent="0.15"/>
    <row r="718" ht="14.25" customHeight="1" x14ac:dyDescent="0.15"/>
    <row r="719" ht="14.25" customHeight="1" x14ac:dyDescent="0.15"/>
    <row r="720" ht="14.25" customHeight="1" x14ac:dyDescent="0.15"/>
    <row r="721" ht="14.25" customHeight="1" x14ac:dyDescent="0.15"/>
    <row r="722" ht="14.25" customHeight="1" x14ac:dyDescent="0.15"/>
    <row r="723" ht="14.25" customHeight="1" x14ac:dyDescent="0.15"/>
    <row r="724" ht="14.25" customHeight="1" x14ac:dyDescent="0.15"/>
    <row r="725" ht="14.25" customHeight="1" x14ac:dyDescent="0.15"/>
    <row r="726" ht="14.25" customHeight="1" x14ac:dyDescent="0.15"/>
    <row r="727" ht="14.25" customHeight="1" x14ac:dyDescent="0.15"/>
    <row r="728" ht="14.25" customHeight="1" x14ac:dyDescent="0.15"/>
    <row r="729" ht="14.25" customHeight="1" x14ac:dyDescent="0.15"/>
    <row r="730" ht="14.25" customHeight="1" x14ac:dyDescent="0.15"/>
    <row r="731" ht="14.25" customHeight="1" x14ac:dyDescent="0.15"/>
    <row r="732" ht="14.25" customHeight="1" x14ac:dyDescent="0.15"/>
    <row r="733" ht="14.25" customHeight="1" x14ac:dyDescent="0.15"/>
    <row r="734" ht="14.25" customHeight="1" x14ac:dyDescent="0.15"/>
    <row r="735" ht="14.25" customHeight="1" x14ac:dyDescent="0.15"/>
    <row r="736" ht="14.25" customHeight="1" x14ac:dyDescent="0.15"/>
    <row r="737" ht="14.25" customHeight="1" x14ac:dyDescent="0.15"/>
    <row r="738" ht="14.25" customHeight="1" x14ac:dyDescent="0.15"/>
    <row r="739" ht="14.25" customHeight="1" x14ac:dyDescent="0.15"/>
    <row r="740" ht="14.25" customHeight="1" x14ac:dyDescent="0.15"/>
    <row r="741" ht="14.25" customHeight="1" x14ac:dyDescent="0.15"/>
    <row r="742" ht="14.25" customHeight="1" x14ac:dyDescent="0.15"/>
    <row r="743" ht="14.25" customHeight="1" x14ac:dyDescent="0.15"/>
    <row r="744" ht="14.25" customHeight="1" x14ac:dyDescent="0.15"/>
    <row r="745" ht="14.25" customHeight="1" x14ac:dyDescent="0.15"/>
    <row r="746" ht="14.25" customHeight="1" x14ac:dyDescent="0.15"/>
    <row r="747" ht="14.25" customHeight="1" x14ac:dyDescent="0.15"/>
    <row r="748" ht="14.25" customHeight="1" x14ac:dyDescent="0.15"/>
    <row r="749" ht="14.25" customHeight="1" x14ac:dyDescent="0.15"/>
    <row r="750" ht="14.25" customHeight="1" x14ac:dyDescent="0.15"/>
    <row r="751" ht="14.25" customHeight="1" x14ac:dyDescent="0.15"/>
    <row r="752" ht="14.25" customHeight="1" x14ac:dyDescent="0.15"/>
    <row r="753" ht="14.25" customHeight="1" x14ac:dyDescent="0.15"/>
    <row r="754" ht="14.25" customHeight="1" x14ac:dyDescent="0.15"/>
    <row r="755" ht="14.25" customHeight="1" x14ac:dyDescent="0.15"/>
    <row r="756" ht="14.25" customHeight="1" x14ac:dyDescent="0.15"/>
    <row r="757" ht="14.25" customHeight="1" x14ac:dyDescent="0.15"/>
    <row r="758" ht="14.25" customHeight="1" x14ac:dyDescent="0.15"/>
    <row r="759" ht="14.25" customHeight="1" x14ac:dyDescent="0.15"/>
    <row r="760" ht="14.25" customHeight="1" x14ac:dyDescent="0.15"/>
    <row r="761" ht="14.25" customHeight="1" x14ac:dyDescent="0.15"/>
    <row r="762" ht="14.25" customHeight="1" x14ac:dyDescent="0.15"/>
    <row r="763" ht="14.25" customHeight="1" x14ac:dyDescent="0.15"/>
    <row r="764" ht="14.25" customHeight="1" x14ac:dyDescent="0.15"/>
    <row r="765" ht="14.25" customHeight="1" x14ac:dyDescent="0.15"/>
    <row r="766" ht="14.25" customHeight="1" x14ac:dyDescent="0.15"/>
    <row r="767" ht="14.25" customHeight="1" x14ac:dyDescent="0.15"/>
    <row r="768" ht="14.25" customHeight="1" x14ac:dyDescent="0.15"/>
    <row r="769" ht="14.25" customHeight="1" x14ac:dyDescent="0.15"/>
    <row r="770" ht="14.25" customHeight="1" x14ac:dyDescent="0.15"/>
    <row r="771" ht="14.25" customHeight="1" x14ac:dyDescent="0.15"/>
    <row r="772" ht="14.25" customHeight="1" x14ac:dyDescent="0.15"/>
    <row r="773" ht="14.25" customHeight="1" x14ac:dyDescent="0.15"/>
    <row r="774" ht="14.25" customHeight="1" x14ac:dyDescent="0.15"/>
    <row r="775" ht="14.25" customHeight="1" x14ac:dyDescent="0.15"/>
    <row r="776" ht="14.25" customHeight="1" x14ac:dyDescent="0.15"/>
    <row r="777" ht="14.25" customHeight="1" x14ac:dyDescent="0.15"/>
    <row r="778" ht="14.25" customHeight="1" x14ac:dyDescent="0.15"/>
    <row r="779" ht="14.25" customHeight="1" x14ac:dyDescent="0.15"/>
    <row r="780" ht="14.25" customHeight="1" x14ac:dyDescent="0.15"/>
    <row r="781" ht="14.25" customHeight="1" x14ac:dyDescent="0.15"/>
    <row r="782" ht="14.25" customHeight="1" x14ac:dyDescent="0.15"/>
    <row r="783" ht="14.25" customHeight="1" x14ac:dyDescent="0.15"/>
    <row r="784" ht="14.25" customHeight="1" x14ac:dyDescent="0.15"/>
    <row r="785" ht="14.25" customHeight="1" x14ac:dyDescent="0.15"/>
    <row r="786" ht="14.25" customHeight="1" x14ac:dyDescent="0.15"/>
    <row r="787" ht="14.25" customHeight="1" x14ac:dyDescent="0.15"/>
    <row r="788" ht="14.25" customHeight="1" x14ac:dyDescent="0.15"/>
    <row r="789" ht="14.25" customHeight="1" x14ac:dyDescent="0.15"/>
    <row r="790" ht="14.25" customHeight="1" x14ac:dyDescent="0.15"/>
    <row r="791" ht="14.25" customHeight="1" x14ac:dyDescent="0.15"/>
    <row r="792" ht="14.25" customHeight="1" x14ac:dyDescent="0.15"/>
    <row r="793" ht="14.25" customHeight="1" x14ac:dyDescent="0.15"/>
    <row r="794" ht="14.25" customHeight="1" x14ac:dyDescent="0.15"/>
    <row r="795" ht="14.25" customHeight="1" x14ac:dyDescent="0.15"/>
    <row r="796" ht="14.25" customHeight="1" x14ac:dyDescent="0.15"/>
    <row r="797" ht="14.25" customHeight="1" x14ac:dyDescent="0.15"/>
    <row r="798" ht="14.25" customHeight="1" x14ac:dyDescent="0.15"/>
    <row r="799" ht="14.25" customHeight="1" x14ac:dyDescent="0.15"/>
    <row r="800" ht="14.25" customHeight="1" x14ac:dyDescent="0.15"/>
    <row r="801" ht="14.25" customHeight="1" x14ac:dyDescent="0.15"/>
    <row r="802" ht="14.25" customHeight="1" x14ac:dyDescent="0.15"/>
    <row r="803" ht="14.25" customHeight="1" x14ac:dyDescent="0.15"/>
    <row r="804" ht="14.25" customHeight="1" x14ac:dyDescent="0.15"/>
    <row r="805" ht="14.25" customHeight="1" x14ac:dyDescent="0.15"/>
    <row r="806" ht="14.25" customHeight="1" x14ac:dyDescent="0.15"/>
    <row r="807" ht="14.25" customHeight="1" x14ac:dyDescent="0.15"/>
    <row r="808" ht="14.25" customHeight="1" x14ac:dyDescent="0.15"/>
    <row r="809" ht="14.25" customHeight="1" x14ac:dyDescent="0.15"/>
    <row r="810" ht="14.25" customHeight="1" x14ac:dyDescent="0.15"/>
    <row r="811" ht="14.25" customHeight="1" x14ac:dyDescent="0.15"/>
    <row r="812" ht="14.25" customHeight="1" x14ac:dyDescent="0.15"/>
    <row r="813" ht="14.25" customHeight="1" x14ac:dyDescent="0.15"/>
    <row r="814" ht="14.25" customHeight="1" x14ac:dyDescent="0.15"/>
    <row r="815" ht="14.25" customHeight="1" x14ac:dyDescent="0.15"/>
    <row r="816" ht="14.25" customHeight="1" x14ac:dyDescent="0.15"/>
    <row r="817" ht="14.25" customHeight="1" x14ac:dyDescent="0.15"/>
    <row r="818" ht="14.25" customHeight="1" x14ac:dyDescent="0.15"/>
    <row r="819" ht="14.25" customHeight="1" x14ac:dyDescent="0.15"/>
    <row r="820" ht="14.25" customHeight="1" x14ac:dyDescent="0.15"/>
    <row r="821" ht="14.25" customHeight="1" x14ac:dyDescent="0.15"/>
    <row r="822" ht="14.25" customHeight="1" x14ac:dyDescent="0.15"/>
    <row r="823" ht="14.25" customHeight="1" x14ac:dyDescent="0.15"/>
    <row r="824" ht="14.25" customHeight="1" x14ac:dyDescent="0.15"/>
    <row r="825" ht="14.25" customHeight="1" x14ac:dyDescent="0.15"/>
    <row r="826" ht="14.25" customHeight="1" x14ac:dyDescent="0.15"/>
    <row r="827" ht="14.25" customHeight="1" x14ac:dyDescent="0.15"/>
    <row r="828" ht="14.25" customHeight="1" x14ac:dyDescent="0.15"/>
    <row r="829" ht="14.25" customHeight="1" x14ac:dyDescent="0.15"/>
    <row r="830" ht="14.25" customHeight="1" x14ac:dyDescent="0.15"/>
    <row r="831" ht="14.25" customHeight="1" x14ac:dyDescent="0.15"/>
    <row r="832" ht="14.25" customHeight="1" x14ac:dyDescent="0.15"/>
    <row r="833" ht="14.25" customHeight="1" x14ac:dyDescent="0.15"/>
    <row r="834" ht="14.25" customHeight="1" x14ac:dyDescent="0.15"/>
    <row r="835" ht="14.25" customHeight="1" x14ac:dyDescent="0.15"/>
    <row r="836" ht="14.25" customHeight="1" x14ac:dyDescent="0.15"/>
    <row r="837" ht="14.25" customHeight="1" x14ac:dyDescent="0.15"/>
    <row r="838" ht="14.25" customHeight="1" x14ac:dyDescent="0.15"/>
    <row r="839" ht="14.25" customHeight="1" x14ac:dyDescent="0.15"/>
    <row r="840" ht="14.25" customHeight="1" x14ac:dyDescent="0.15"/>
    <row r="841" ht="14.25" customHeight="1" x14ac:dyDescent="0.15"/>
    <row r="842" ht="14.25" customHeight="1" x14ac:dyDescent="0.15"/>
    <row r="843" ht="14.25" customHeight="1" x14ac:dyDescent="0.15"/>
    <row r="844" ht="14.25" customHeight="1" x14ac:dyDescent="0.15"/>
    <row r="845" ht="14.25" customHeight="1" x14ac:dyDescent="0.15"/>
    <row r="846" ht="14.25" customHeight="1" x14ac:dyDescent="0.15"/>
    <row r="847" ht="14.25" customHeight="1" x14ac:dyDescent="0.15"/>
    <row r="848" ht="14.25" customHeight="1" x14ac:dyDescent="0.15"/>
    <row r="849" ht="14.25" customHeight="1" x14ac:dyDescent="0.15"/>
    <row r="850" ht="14.25" customHeight="1" x14ac:dyDescent="0.15"/>
    <row r="851" ht="14.25" customHeight="1" x14ac:dyDescent="0.15"/>
    <row r="852" ht="14.25" customHeight="1" x14ac:dyDescent="0.15"/>
    <row r="853" ht="14.25" customHeight="1" x14ac:dyDescent="0.15"/>
    <row r="854" ht="14.25" customHeight="1" x14ac:dyDescent="0.15"/>
    <row r="855" ht="14.25" customHeight="1" x14ac:dyDescent="0.15"/>
    <row r="856" ht="14.25" customHeight="1" x14ac:dyDescent="0.15"/>
    <row r="857" ht="14.25" customHeight="1" x14ac:dyDescent="0.15"/>
    <row r="858" ht="14.25" customHeight="1" x14ac:dyDescent="0.15"/>
    <row r="859" ht="14.25" customHeight="1" x14ac:dyDescent="0.15"/>
    <row r="860" ht="14.25" customHeight="1" x14ac:dyDescent="0.15"/>
    <row r="861" ht="14.25" customHeight="1" x14ac:dyDescent="0.15"/>
    <row r="862" ht="14.25" customHeight="1" x14ac:dyDescent="0.15"/>
    <row r="863" ht="14.25" customHeight="1" x14ac:dyDescent="0.15"/>
    <row r="864" ht="14.25" customHeight="1" x14ac:dyDescent="0.15"/>
    <row r="865" ht="14.25" customHeight="1" x14ac:dyDescent="0.15"/>
    <row r="866" ht="14.25" customHeight="1" x14ac:dyDescent="0.15"/>
    <row r="867" ht="14.25" customHeight="1" x14ac:dyDescent="0.15"/>
    <row r="868" ht="14.25" customHeight="1" x14ac:dyDescent="0.15"/>
    <row r="869" ht="14.25" customHeight="1" x14ac:dyDescent="0.15"/>
    <row r="870" ht="14.25" customHeight="1" x14ac:dyDescent="0.15"/>
    <row r="871" ht="14.25" customHeight="1" x14ac:dyDescent="0.15"/>
    <row r="872" ht="14.25" customHeight="1" x14ac:dyDescent="0.15"/>
    <row r="873" ht="14.25" customHeight="1" x14ac:dyDescent="0.15"/>
    <row r="874" ht="14.25" customHeight="1" x14ac:dyDescent="0.15"/>
    <row r="875" ht="14.25" customHeight="1" x14ac:dyDescent="0.15"/>
    <row r="876" ht="14.25" customHeight="1" x14ac:dyDescent="0.15"/>
    <row r="877" ht="14.25" customHeight="1" x14ac:dyDescent="0.15"/>
    <row r="878" ht="14.25" customHeight="1" x14ac:dyDescent="0.15"/>
    <row r="879" ht="14.25" customHeight="1" x14ac:dyDescent="0.15"/>
    <row r="880" ht="14.25" customHeight="1" x14ac:dyDescent="0.15"/>
    <row r="881" ht="14.25" customHeight="1" x14ac:dyDescent="0.15"/>
    <row r="882" ht="14.25" customHeight="1" x14ac:dyDescent="0.15"/>
    <row r="883" ht="14.25" customHeight="1" x14ac:dyDescent="0.15"/>
    <row r="884" ht="14.25" customHeight="1" x14ac:dyDescent="0.15"/>
    <row r="885" ht="14.25" customHeight="1" x14ac:dyDescent="0.15"/>
    <row r="886" ht="14.25" customHeight="1" x14ac:dyDescent="0.15"/>
    <row r="887" ht="14.25" customHeight="1" x14ac:dyDescent="0.15"/>
    <row r="888" ht="14.25" customHeight="1" x14ac:dyDescent="0.15"/>
    <row r="889" ht="14.25" customHeight="1" x14ac:dyDescent="0.15"/>
    <row r="890" ht="14.25" customHeight="1" x14ac:dyDescent="0.15"/>
    <row r="891" ht="14.25" customHeight="1" x14ac:dyDescent="0.15"/>
    <row r="892" ht="14.25" customHeight="1" x14ac:dyDescent="0.15"/>
    <row r="893" ht="14.25" customHeight="1" x14ac:dyDescent="0.15"/>
    <row r="894" ht="14.25" customHeight="1" x14ac:dyDescent="0.15"/>
    <row r="895" ht="14.25" customHeight="1" x14ac:dyDescent="0.15"/>
    <row r="896" ht="14.25" customHeight="1" x14ac:dyDescent="0.15"/>
    <row r="897" ht="14.25" customHeight="1" x14ac:dyDescent="0.15"/>
    <row r="898" ht="14.25" customHeight="1" x14ac:dyDescent="0.15"/>
    <row r="899" ht="14.25" customHeight="1" x14ac:dyDescent="0.15"/>
    <row r="900" ht="14.25" customHeight="1" x14ac:dyDescent="0.15"/>
    <row r="901" ht="14.25" customHeight="1" x14ac:dyDescent="0.15"/>
    <row r="902" ht="14.25" customHeight="1" x14ac:dyDescent="0.15"/>
    <row r="903" ht="14.25" customHeight="1" x14ac:dyDescent="0.15"/>
    <row r="904" ht="14.25" customHeight="1" x14ac:dyDescent="0.15"/>
    <row r="905" ht="14.25" customHeight="1" x14ac:dyDescent="0.15"/>
    <row r="906" ht="14.25" customHeight="1" x14ac:dyDescent="0.15"/>
    <row r="907" ht="14.25" customHeight="1" x14ac:dyDescent="0.15"/>
    <row r="908" ht="14.25" customHeight="1" x14ac:dyDescent="0.15"/>
    <row r="909" ht="14.25" customHeight="1" x14ac:dyDescent="0.15"/>
    <row r="910" ht="14.25" customHeight="1" x14ac:dyDescent="0.15"/>
    <row r="911" ht="14.25" customHeight="1" x14ac:dyDescent="0.15"/>
    <row r="912" ht="14.25" customHeight="1" x14ac:dyDescent="0.15"/>
    <row r="913" ht="14.25" customHeight="1" x14ac:dyDescent="0.15"/>
    <row r="914" ht="14.25" customHeight="1" x14ac:dyDescent="0.15"/>
    <row r="915" ht="14.25" customHeight="1" x14ac:dyDescent="0.15"/>
    <row r="916" ht="14.25" customHeight="1" x14ac:dyDescent="0.15"/>
    <row r="917" ht="14.25" customHeight="1" x14ac:dyDescent="0.15"/>
    <row r="918" ht="14.25" customHeight="1" x14ac:dyDescent="0.15"/>
    <row r="919" ht="14.25" customHeight="1" x14ac:dyDescent="0.15"/>
    <row r="920" ht="14.25" customHeight="1" x14ac:dyDescent="0.15"/>
    <row r="921" ht="14.25" customHeight="1" x14ac:dyDescent="0.15"/>
    <row r="922" ht="14.25" customHeight="1" x14ac:dyDescent="0.15"/>
    <row r="923" ht="14.25" customHeight="1" x14ac:dyDescent="0.15"/>
    <row r="924" ht="14.25" customHeight="1" x14ac:dyDescent="0.15"/>
    <row r="925" ht="14.25" customHeight="1" x14ac:dyDescent="0.15"/>
    <row r="926" ht="14.25" customHeight="1" x14ac:dyDescent="0.15"/>
    <row r="927" ht="14.25" customHeight="1" x14ac:dyDescent="0.15"/>
    <row r="928" ht="14.25" customHeight="1" x14ac:dyDescent="0.15"/>
    <row r="929" ht="14.25" customHeight="1" x14ac:dyDescent="0.15"/>
    <row r="930" ht="14.25" customHeight="1" x14ac:dyDescent="0.15"/>
    <row r="931" ht="14.25" customHeight="1" x14ac:dyDescent="0.15"/>
    <row r="932" ht="14.25" customHeight="1" x14ac:dyDescent="0.15"/>
    <row r="933" ht="14.25" customHeight="1" x14ac:dyDescent="0.15"/>
    <row r="934" ht="14.25" customHeight="1" x14ac:dyDescent="0.15"/>
    <row r="935" ht="14.25" customHeight="1" x14ac:dyDescent="0.15"/>
    <row r="936" ht="14.25" customHeight="1" x14ac:dyDescent="0.15"/>
    <row r="937" ht="14.25" customHeight="1" x14ac:dyDescent="0.15"/>
    <row r="938" ht="14.25" customHeight="1" x14ac:dyDescent="0.15"/>
    <row r="939" ht="14.25" customHeight="1" x14ac:dyDescent="0.15"/>
    <row r="940" ht="14.25" customHeight="1" x14ac:dyDescent="0.15"/>
    <row r="941" ht="14.25" customHeight="1" x14ac:dyDescent="0.15"/>
    <row r="942" ht="14.25" customHeight="1" x14ac:dyDescent="0.15"/>
    <row r="943" ht="14.25" customHeight="1" x14ac:dyDescent="0.15"/>
    <row r="944" ht="14.25" customHeight="1" x14ac:dyDescent="0.15"/>
    <row r="945" ht="14.25" customHeight="1" x14ac:dyDescent="0.15"/>
    <row r="946" ht="14.25" customHeight="1" x14ac:dyDescent="0.15"/>
    <row r="947" ht="14.25" customHeight="1" x14ac:dyDescent="0.15"/>
    <row r="948" ht="14.25" customHeight="1" x14ac:dyDescent="0.15"/>
    <row r="949" ht="14.25" customHeight="1" x14ac:dyDescent="0.15"/>
    <row r="950" ht="14.25" customHeight="1" x14ac:dyDescent="0.15"/>
    <row r="951" ht="14.25" customHeight="1" x14ac:dyDescent="0.15"/>
    <row r="952" ht="14.25" customHeight="1" x14ac:dyDescent="0.15"/>
    <row r="953" ht="14.25" customHeight="1" x14ac:dyDescent="0.15"/>
    <row r="954" ht="14.25" customHeight="1" x14ac:dyDescent="0.15"/>
    <row r="955" ht="14.25" customHeight="1" x14ac:dyDescent="0.15"/>
    <row r="956" ht="14.25" customHeight="1" x14ac:dyDescent="0.15"/>
    <row r="957" ht="14.25" customHeight="1" x14ac:dyDescent="0.15"/>
    <row r="958" ht="14.25" customHeight="1" x14ac:dyDescent="0.15"/>
    <row r="959" ht="14.25" customHeight="1" x14ac:dyDescent="0.15"/>
    <row r="960" ht="14.25" customHeight="1" x14ac:dyDescent="0.15"/>
    <row r="961" ht="14.25" customHeight="1" x14ac:dyDescent="0.15"/>
    <row r="962" ht="14.25" customHeight="1" x14ac:dyDescent="0.15"/>
    <row r="963" ht="14.25" customHeight="1" x14ac:dyDescent="0.15"/>
    <row r="964" ht="14.25" customHeight="1" x14ac:dyDescent="0.15"/>
    <row r="965" ht="14.25" customHeight="1" x14ac:dyDescent="0.15"/>
    <row r="966" ht="14.25" customHeight="1" x14ac:dyDescent="0.15"/>
    <row r="967" ht="14.25" customHeight="1" x14ac:dyDescent="0.15"/>
    <row r="968" ht="14.25" customHeight="1" x14ac:dyDescent="0.15"/>
    <row r="969" ht="14.25" customHeight="1" x14ac:dyDescent="0.15"/>
    <row r="970" ht="14.25" customHeight="1" x14ac:dyDescent="0.15"/>
    <row r="971" ht="14.25" customHeight="1" x14ac:dyDescent="0.15"/>
    <row r="972" ht="14.25" customHeight="1" x14ac:dyDescent="0.15"/>
    <row r="973" ht="14.25" customHeight="1" x14ac:dyDescent="0.15"/>
    <row r="974" ht="14.25" customHeight="1" x14ac:dyDescent="0.15"/>
    <row r="975" ht="14.25" customHeight="1" x14ac:dyDescent="0.15"/>
    <row r="976" ht="14.25" customHeight="1" x14ac:dyDescent="0.15"/>
    <row r="977" ht="14.25" customHeight="1" x14ac:dyDescent="0.15"/>
    <row r="978" ht="14.25" customHeight="1" x14ac:dyDescent="0.15"/>
    <row r="979" ht="14.25" customHeight="1" x14ac:dyDescent="0.15"/>
    <row r="980" ht="14.25" customHeight="1" x14ac:dyDescent="0.15"/>
    <row r="981" ht="14.25" customHeight="1" x14ac:dyDescent="0.15"/>
    <row r="982" ht="14.25" customHeight="1" x14ac:dyDescent="0.15"/>
    <row r="983" ht="14.25" customHeight="1" x14ac:dyDescent="0.15"/>
    <row r="984" ht="14.25" customHeight="1" x14ac:dyDescent="0.15"/>
    <row r="985" ht="14.25" customHeight="1" x14ac:dyDescent="0.15"/>
    <row r="986" ht="14.25" customHeight="1" x14ac:dyDescent="0.15"/>
    <row r="987" ht="14.25" customHeight="1" x14ac:dyDescent="0.15"/>
    <row r="988" ht="14.25" customHeight="1" x14ac:dyDescent="0.15"/>
    <row r="989" ht="14.25" customHeight="1" x14ac:dyDescent="0.15"/>
    <row r="990" ht="14.25" customHeight="1" x14ac:dyDescent="0.15"/>
    <row r="991" ht="14.25" customHeight="1" x14ac:dyDescent="0.15"/>
    <row r="992" ht="14.25" customHeight="1" x14ac:dyDescent="0.15"/>
    <row r="993" ht="14.25" customHeight="1" x14ac:dyDescent="0.15"/>
    <row r="994" ht="14.25" customHeight="1" x14ac:dyDescent="0.15"/>
    <row r="995" ht="14.25" customHeight="1" x14ac:dyDescent="0.15"/>
    <row r="996" ht="14.25" customHeight="1" x14ac:dyDescent="0.15"/>
    <row r="997" ht="14.25" customHeight="1" x14ac:dyDescent="0.15"/>
  </sheetData>
  <sheetProtection algorithmName="SHA-512" hashValue="B2M4Ol+kQds6XP7ZDzISbm+KPbuLc7MHHKLyYFz0TRSBaiEzTLyEK2dFdOJSXjtyuxU7zGaXnnZdk4c1Wb+U/Q==" saltValue="Gwg/JGg+OBiF3SH6eiNUdA==" spinCount="100000" sheet="1" selectLockedCells="1"/>
  <pageMargins left="0.7" right="0.7" top="0.75" bottom="0.75" header="0" footer="0"/>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034"/>
  <sheetViews>
    <sheetView showGridLines="0" showRowColHeaders="0" tabSelected="1" workbookViewId="0">
      <selection activeCell="C14" sqref="C14"/>
    </sheetView>
  </sheetViews>
  <sheetFormatPr baseColWidth="10" defaultColWidth="12.6640625" defaultRowHeight="15" customHeight="1" x14ac:dyDescent="0.15"/>
  <cols>
    <col min="1" max="1" width="15" style="51" customWidth="1"/>
    <col min="2" max="2" width="1.33203125" style="51" customWidth="1"/>
    <col min="3" max="3" width="19.83203125" style="51" customWidth="1"/>
    <col min="4" max="5" width="19.33203125" style="51" customWidth="1"/>
    <col min="6" max="8" width="19.1640625" style="51" customWidth="1"/>
    <col min="9" max="26" width="7.6640625" style="51" customWidth="1"/>
    <col min="27" max="16384" width="12.6640625" style="51"/>
  </cols>
  <sheetData>
    <row r="1" spans="1:8" ht="14.25" customHeight="1" x14ac:dyDescent="0.15"/>
    <row r="2" spans="1:8" ht="14.25" customHeight="1" x14ac:dyDescent="0.15"/>
    <row r="3" spans="1:8" ht="14.25" customHeight="1" x14ac:dyDescent="0.15"/>
    <row r="4" spans="1:8" ht="14.25" customHeight="1" x14ac:dyDescent="0.15"/>
    <row r="5" spans="1:8" ht="14.25" customHeight="1" x14ac:dyDescent="0.15"/>
    <row r="6" spans="1:8" ht="14.25" customHeight="1" x14ac:dyDescent="0.15"/>
    <row r="7" spans="1:8" ht="14.25" customHeight="1" x14ac:dyDescent="0.15"/>
    <row r="8" spans="1:8" ht="14.25" customHeight="1" x14ac:dyDescent="0.15"/>
    <row r="9" spans="1:8" ht="14.25" customHeight="1" x14ac:dyDescent="0.15"/>
    <row r="10" spans="1:8" ht="14.25" customHeight="1" x14ac:dyDescent="0.15"/>
    <row r="11" spans="1:8" ht="54" customHeight="1" x14ac:dyDescent="0.15"/>
    <row r="12" spans="1:8" ht="41" customHeight="1" x14ac:dyDescent="0.15">
      <c r="C12" s="71" t="s">
        <v>4</v>
      </c>
    </row>
    <row r="13" spans="1:8" ht="14" customHeight="1" x14ac:dyDescent="0.15">
      <c r="A13" s="84"/>
      <c r="B13" s="84"/>
      <c r="C13" s="50">
        <v>2022</v>
      </c>
      <c r="D13" s="61"/>
      <c r="E13" s="61"/>
      <c r="F13" s="61"/>
      <c r="G13" s="61"/>
      <c r="H13" s="54"/>
    </row>
    <row r="14" spans="1:8" ht="14.25" customHeight="1" x14ac:dyDescent="0.15">
      <c r="B14" s="52"/>
      <c r="D14" s="61"/>
      <c r="E14" s="61"/>
      <c r="F14" s="61"/>
      <c r="G14" s="61"/>
      <c r="H14" s="54"/>
    </row>
    <row r="15" spans="1:8" ht="40" customHeight="1" x14ac:dyDescent="0.25">
      <c r="C15" s="64" t="s">
        <v>5</v>
      </c>
      <c r="D15" s="68" t="str">
        <f>Inputs!B15</f>
        <v>Jane</v>
      </c>
      <c r="E15" s="69" t="str">
        <f>Inputs!B16</f>
        <v>John</v>
      </c>
      <c r="F15" s="69" t="s">
        <v>6</v>
      </c>
      <c r="G15" s="70" t="s">
        <v>7</v>
      </c>
      <c r="H15" s="59" t="s">
        <v>57</v>
      </c>
    </row>
    <row r="16" spans="1:8" ht="20" customHeight="1" x14ac:dyDescent="0.2">
      <c r="A16" s="52"/>
      <c r="C16" s="55" t="s">
        <v>8</v>
      </c>
      <c r="D16" s="65"/>
      <c r="E16" s="65"/>
      <c r="F16" s="65"/>
      <c r="G16" s="56">
        <f>SUM(D24,E24,F24)</f>
        <v>0</v>
      </c>
      <c r="H16" s="57" t="e">
        <f>G16/G72</f>
        <v>#DIV/0!</v>
      </c>
    </row>
    <row r="17" spans="1:8" ht="14.25" customHeight="1" x14ac:dyDescent="0.15">
      <c r="A17" s="52"/>
      <c r="B17" s="52"/>
      <c r="C17" s="48" t="s">
        <v>12</v>
      </c>
      <c r="D17" s="49"/>
      <c r="E17" s="49"/>
      <c r="F17" s="49"/>
      <c r="G17" s="58"/>
      <c r="H17" s="54"/>
    </row>
    <row r="18" spans="1:8" ht="14.25" customHeight="1" x14ac:dyDescent="0.15">
      <c r="A18" s="52"/>
      <c r="B18" s="52"/>
      <c r="C18" s="48" t="s">
        <v>12</v>
      </c>
      <c r="D18" s="49"/>
      <c r="E18" s="49"/>
      <c r="F18" s="49"/>
      <c r="G18" s="58"/>
      <c r="H18" s="54"/>
    </row>
    <row r="19" spans="1:8" ht="14.25" customHeight="1" x14ac:dyDescent="0.15">
      <c r="A19" s="52"/>
      <c r="B19" s="52"/>
      <c r="C19" s="48" t="s">
        <v>12</v>
      </c>
      <c r="D19" s="49"/>
      <c r="E19" s="49"/>
      <c r="F19" s="49"/>
      <c r="G19" s="58"/>
      <c r="H19" s="54"/>
    </row>
    <row r="20" spans="1:8" ht="14.25" customHeight="1" x14ac:dyDescent="0.15">
      <c r="A20" s="52"/>
      <c r="B20" s="52"/>
      <c r="C20" s="48" t="s">
        <v>12</v>
      </c>
      <c r="D20" s="49"/>
      <c r="E20" s="49"/>
      <c r="F20" s="49"/>
      <c r="G20" s="58"/>
      <c r="H20" s="54"/>
    </row>
    <row r="21" spans="1:8" ht="14.25" customHeight="1" x14ac:dyDescent="0.15">
      <c r="A21" s="52"/>
      <c r="B21" s="52"/>
      <c r="C21" s="48" t="s">
        <v>12</v>
      </c>
      <c r="D21" s="49"/>
      <c r="E21" s="49"/>
      <c r="F21" s="49"/>
      <c r="G21" s="58"/>
      <c r="H21" s="54"/>
    </row>
    <row r="22" spans="1:8" ht="14.25" customHeight="1" x14ac:dyDescent="0.15">
      <c r="A22" s="52"/>
      <c r="B22" s="52"/>
      <c r="C22" s="48" t="s">
        <v>12</v>
      </c>
      <c r="D22" s="49"/>
      <c r="E22" s="49"/>
      <c r="F22" s="49"/>
      <c r="G22" s="58"/>
      <c r="H22" s="54"/>
    </row>
    <row r="23" spans="1:8" ht="14.25" customHeight="1" x14ac:dyDescent="0.15">
      <c r="A23" s="52"/>
      <c r="B23" s="52"/>
      <c r="C23" s="48" t="s">
        <v>12</v>
      </c>
      <c r="D23" s="49"/>
      <c r="E23" s="49"/>
      <c r="F23" s="49"/>
      <c r="G23" s="58"/>
      <c r="H23" s="54"/>
    </row>
    <row r="24" spans="1:8" ht="14.25" customHeight="1" x14ac:dyDescent="0.15">
      <c r="A24" s="52"/>
      <c r="B24" s="52"/>
      <c r="D24" s="53">
        <f>SUM(D17:D23)</f>
        <v>0</v>
      </c>
      <c r="E24" s="53">
        <f>SUM(E17:E23)</f>
        <v>0</v>
      </c>
      <c r="F24" s="53">
        <f>SUM(F17:F23)</f>
        <v>0</v>
      </c>
      <c r="G24" s="58"/>
      <c r="H24" s="54"/>
    </row>
    <row r="25" spans="1:8" ht="20" customHeight="1" x14ac:dyDescent="0.2">
      <c r="A25" s="52"/>
      <c r="C25" s="55" t="s">
        <v>9</v>
      </c>
      <c r="D25" s="65"/>
      <c r="E25" s="65"/>
      <c r="F25" s="65"/>
      <c r="G25" s="56">
        <f>SUM(D34,E34,F34,D43,E43,F43,D52,E52,F52)</f>
        <v>0</v>
      </c>
      <c r="H25" s="57" t="e">
        <f>G25/G72</f>
        <v>#DIV/0!</v>
      </c>
    </row>
    <row r="26" spans="1:8" ht="14.25" customHeight="1" x14ac:dyDescent="0.15">
      <c r="B26" s="52"/>
      <c r="C26" s="66" t="s">
        <v>10</v>
      </c>
      <c r="D26" s="67"/>
      <c r="E26" s="58"/>
      <c r="F26" s="58"/>
      <c r="G26" s="58"/>
      <c r="H26" s="54"/>
    </row>
    <row r="27" spans="1:8" ht="14.25" customHeight="1" x14ac:dyDescent="0.15">
      <c r="B27" s="52"/>
      <c r="C27" s="48" t="s">
        <v>12</v>
      </c>
      <c r="D27" s="49"/>
      <c r="E27" s="49"/>
      <c r="F27" s="49"/>
      <c r="G27" s="58"/>
      <c r="H27" s="54"/>
    </row>
    <row r="28" spans="1:8" ht="14.25" customHeight="1" x14ac:dyDescent="0.15">
      <c r="B28" s="52"/>
      <c r="C28" s="48" t="s">
        <v>12</v>
      </c>
      <c r="D28" s="49"/>
      <c r="E28" s="49"/>
      <c r="F28" s="49"/>
      <c r="G28" s="58"/>
      <c r="H28" s="54"/>
    </row>
    <row r="29" spans="1:8" ht="14.25" customHeight="1" x14ac:dyDescent="0.15">
      <c r="B29" s="52"/>
      <c r="C29" s="48" t="s">
        <v>12</v>
      </c>
      <c r="D29" s="49"/>
      <c r="E29" s="49"/>
      <c r="F29" s="49"/>
      <c r="G29" s="58"/>
      <c r="H29" s="54"/>
    </row>
    <row r="30" spans="1:8" ht="14.25" customHeight="1" x14ac:dyDescent="0.15">
      <c r="B30" s="52"/>
      <c r="C30" s="48" t="s">
        <v>12</v>
      </c>
      <c r="D30" s="49"/>
      <c r="E30" s="49"/>
      <c r="F30" s="49"/>
      <c r="G30" s="58"/>
      <c r="H30" s="54"/>
    </row>
    <row r="31" spans="1:8" ht="14.25" customHeight="1" x14ac:dyDescent="0.15">
      <c r="B31" s="52"/>
      <c r="C31" s="48" t="s">
        <v>12</v>
      </c>
      <c r="D31" s="49"/>
      <c r="E31" s="49"/>
      <c r="F31" s="49"/>
      <c r="G31" s="58"/>
      <c r="H31" s="54"/>
    </row>
    <row r="32" spans="1:8" ht="14.25" customHeight="1" x14ac:dyDescent="0.15">
      <c r="B32" s="52"/>
      <c r="C32" s="48" t="s">
        <v>12</v>
      </c>
      <c r="D32" s="49"/>
      <c r="E32" s="49"/>
      <c r="F32" s="49"/>
      <c r="G32" s="58"/>
      <c r="H32" s="54"/>
    </row>
    <row r="33" spans="2:8" ht="14.25" customHeight="1" x14ac:dyDescent="0.15">
      <c r="B33" s="52"/>
      <c r="C33" s="48" t="s">
        <v>12</v>
      </c>
      <c r="D33" s="49"/>
      <c r="E33" s="49"/>
      <c r="F33" s="49"/>
      <c r="G33" s="58"/>
      <c r="H33" s="54"/>
    </row>
    <row r="34" spans="2:8" ht="14.25" customHeight="1" x14ac:dyDescent="0.15">
      <c r="B34" s="52"/>
      <c r="D34" s="53">
        <f>SUM(D27:D33)</f>
        <v>0</v>
      </c>
      <c r="E34" s="53">
        <f>SUM(E27:E33)</f>
        <v>0</v>
      </c>
      <c r="F34" s="53">
        <f>SUM(F27:F33)</f>
        <v>0</v>
      </c>
      <c r="G34" s="58"/>
      <c r="H34" s="54"/>
    </row>
    <row r="35" spans="2:8" ht="14.25" customHeight="1" x14ac:dyDescent="0.15">
      <c r="C35" s="66" t="s">
        <v>11</v>
      </c>
    </row>
    <row r="36" spans="2:8" ht="14.25" customHeight="1" x14ac:dyDescent="0.15">
      <c r="C36" s="48" t="s">
        <v>12</v>
      </c>
      <c r="D36" s="49"/>
      <c r="E36" s="49"/>
      <c r="F36" s="49"/>
    </row>
    <row r="37" spans="2:8" ht="14.25" customHeight="1" x14ac:dyDescent="0.15">
      <c r="C37" s="48" t="s">
        <v>12</v>
      </c>
      <c r="D37" s="49"/>
      <c r="E37" s="49"/>
      <c r="F37" s="49"/>
    </row>
    <row r="38" spans="2:8" ht="14.25" customHeight="1" x14ac:dyDescent="0.15">
      <c r="C38" s="48" t="s">
        <v>12</v>
      </c>
      <c r="D38" s="49"/>
      <c r="E38" s="49"/>
      <c r="F38" s="49"/>
    </row>
    <row r="39" spans="2:8" ht="14.25" customHeight="1" x14ac:dyDescent="0.15">
      <c r="C39" s="48" t="s">
        <v>12</v>
      </c>
      <c r="D39" s="49"/>
      <c r="E39" s="49"/>
      <c r="F39" s="49"/>
    </row>
    <row r="40" spans="2:8" ht="14.25" customHeight="1" x14ac:dyDescent="0.15">
      <c r="C40" s="48" t="s">
        <v>12</v>
      </c>
      <c r="D40" s="49"/>
      <c r="E40" s="49"/>
      <c r="F40" s="49"/>
    </row>
    <row r="41" spans="2:8" ht="14.25" customHeight="1" x14ac:dyDescent="0.15">
      <c r="C41" s="48" t="s">
        <v>12</v>
      </c>
      <c r="D41" s="49"/>
      <c r="E41" s="49"/>
      <c r="F41" s="49"/>
    </row>
    <row r="42" spans="2:8" ht="14.25" customHeight="1" x14ac:dyDescent="0.15">
      <c r="C42" s="48" t="s">
        <v>12</v>
      </c>
      <c r="D42" s="49"/>
      <c r="E42" s="49"/>
      <c r="F42" s="49"/>
    </row>
    <row r="43" spans="2:8" ht="14.25" customHeight="1" x14ac:dyDescent="0.15">
      <c r="C43" s="52"/>
      <c r="D43" s="53">
        <f>SUM(D36:D42)</f>
        <v>0</v>
      </c>
      <c r="E43" s="53">
        <f t="shared" ref="E43:F43" si="0">SUM(E36:E42)</f>
        <v>0</v>
      </c>
      <c r="F43" s="53">
        <f t="shared" si="0"/>
        <v>0</v>
      </c>
    </row>
    <row r="44" spans="2:8" ht="14.25" customHeight="1" x14ac:dyDescent="0.15">
      <c r="C44" s="66" t="s">
        <v>13</v>
      </c>
    </row>
    <row r="45" spans="2:8" ht="14.25" customHeight="1" x14ac:dyDescent="0.15">
      <c r="C45" s="48" t="s">
        <v>12</v>
      </c>
      <c r="D45" s="49"/>
      <c r="E45" s="49"/>
      <c r="F45" s="49"/>
    </row>
    <row r="46" spans="2:8" ht="14.25" customHeight="1" x14ac:dyDescent="0.15">
      <c r="C46" s="48" t="s">
        <v>12</v>
      </c>
      <c r="D46" s="49"/>
      <c r="E46" s="49"/>
      <c r="F46" s="49"/>
    </row>
    <row r="47" spans="2:8" ht="14.25" customHeight="1" x14ac:dyDescent="0.15">
      <c r="C47" s="48" t="s">
        <v>12</v>
      </c>
      <c r="D47" s="49"/>
      <c r="E47" s="49"/>
      <c r="F47" s="49"/>
    </row>
    <row r="48" spans="2:8" ht="14.25" customHeight="1" x14ac:dyDescent="0.15">
      <c r="C48" s="48" t="s">
        <v>12</v>
      </c>
      <c r="D48" s="49"/>
      <c r="E48" s="49"/>
      <c r="F48" s="49"/>
    </row>
    <row r="49" spans="2:8" ht="14.25" customHeight="1" x14ac:dyDescent="0.15">
      <c r="C49" s="48" t="s">
        <v>12</v>
      </c>
      <c r="D49" s="49"/>
      <c r="E49" s="49"/>
      <c r="F49" s="49"/>
    </row>
    <row r="50" spans="2:8" ht="14.25" customHeight="1" x14ac:dyDescent="0.15">
      <c r="C50" s="48" t="s">
        <v>12</v>
      </c>
      <c r="D50" s="49"/>
      <c r="E50" s="49"/>
      <c r="F50" s="49"/>
    </row>
    <row r="51" spans="2:8" ht="14.25" customHeight="1" x14ac:dyDescent="0.15">
      <c r="B51" s="52"/>
      <c r="C51" s="48" t="s">
        <v>12</v>
      </c>
      <c r="D51" s="49"/>
      <c r="E51" s="49"/>
      <c r="F51" s="49"/>
      <c r="G51" s="53"/>
      <c r="H51" s="54"/>
    </row>
    <row r="52" spans="2:8" ht="14.25" customHeight="1" x14ac:dyDescent="0.15">
      <c r="B52" s="52"/>
      <c r="D52" s="53">
        <f>SUM(D45:D51)</f>
        <v>0</v>
      </c>
      <c r="E52" s="53">
        <f t="shared" ref="E52:F52" si="1">SUM(E45:E51)</f>
        <v>0</v>
      </c>
      <c r="F52" s="53">
        <f t="shared" si="1"/>
        <v>0</v>
      </c>
      <c r="G52" s="53"/>
      <c r="H52" s="54"/>
    </row>
    <row r="53" spans="2:8" ht="20" customHeight="1" x14ac:dyDescent="0.2">
      <c r="C53" s="55" t="s">
        <v>14</v>
      </c>
      <c r="D53" s="65"/>
      <c r="E53" s="65"/>
      <c r="F53" s="65"/>
      <c r="G53" s="56">
        <f>SUM(D59:F59)</f>
        <v>0</v>
      </c>
      <c r="H53" s="57" t="e">
        <f>G53/G72</f>
        <v>#DIV/0!</v>
      </c>
    </row>
    <row r="54" spans="2:8" ht="14.25" customHeight="1" x14ac:dyDescent="0.15">
      <c r="B54" s="52"/>
      <c r="C54" s="48"/>
      <c r="D54" s="49"/>
      <c r="E54" s="49"/>
      <c r="F54" s="49"/>
      <c r="G54" s="53"/>
      <c r="H54" s="54"/>
    </row>
    <row r="55" spans="2:8" ht="14.25" customHeight="1" x14ac:dyDescent="0.15">
      <c r="B55" s="52"/>
      <c r="C55" s="48"/>
      <c r="D55" s="49"/>
      <c r="E55" s="49"/>
      <c r="F55" s="49"/>
      <c r="G55" s="53"/>
      <c r="H55" s="54"/>
    </row>
    <row r="56" spans="2:8" ht="14.25" customHeight="1" x14ac:dyDescent="0.15">
      <c r="B56" s="52"/>
      <c r="C56" s="48"/>
      <c r="D56" s="49"/>
      <c r="E56" s="49"/>
      <c r="F56" s="49"/>
      <c r="G56" s="53"/>
      <c r="H56" s="54"/>
    </row>
    <row r="57" spans="2:8" ht="14.25" customHeight="1" x14ac:dyDescent="0.15">
      <c r="B57" s="52"/>
      <c r="C57" s="48"/>
      <c r="D57" s="49"/>
      <c r="E57" s="49"/>
      <c r="F57" s="49"/>
      <c r="G57" s="53"/>
      <c r="H57" s="54"/>
    </row>
    <row r="58" spans="2:8" ht="14.25" customHeight="1" x14ac:dyDescent="0.15">
      <c r="B58" s="52"/>
      <c r="C58" s="48"/>
      <c r="D58" s="49"/>
      <c r="E58" s="49"/>
      <c r="F58" s="49"/>
      <c r="G58" s="53"/>
      <c r="H58" s="54"/>
    </row>
    <row r="59" spans="2:8" ht="14.25" customHeight="1" x14ac:dyDescent="0.15">
      <c r="B59" s="52"/>
      <c r="D59" s="53">
        <f>SUM(D54:D58)</f>
        <v>0</v>
      </c>
      <c r="E59" s="53">
        <f>SUM(E54:E58)</f>
        <v>0</v>
      </c>
      <c r="F59" s="53">
        <f>SUM(F54:F58)</f>
        <v>0</v>
      </c>
      <c r="G59" s="53"/>
      <c r="H59" s="54"/>
    </row>
    <row r="60" spans="2:8" ht="20" customHeight="1" x14ac:dyDescent="0.2">
      <c r="C60" s="55" t="s">
        <v>15</v>
      </c>
      <c r="D60" s="65"/>
      <c r="E60" s="65"/>
      <c r="F60" s="65"/>
      <c r="G60" s="56">
        <f>SUM(D70,E70,F70)</f>
        <v>0</v>
      </c>
      <c r="H60" s="57" t="e">
        <f>G60/G72</f>
        <v>#DIV/0!</v>
      </c>
    </row>
    <row r="61" spans="2:8" ht="14.25" customHeight="1" x14ac:dyDescent="0.15">
      <c r="B61" s="52"/>
      <c r="C61" s="48" t="s">
        <v>16</v>
      </c>
      <c r="D61" s="49"/>
      <c r="E61" s="49"/>
      <c r="F61" s="49"/>
      <c r="G61" s="58"/>
      <c r="H61" s="54"/>
    </row>
    <row r="62" spans="2:8" ht="14.25" customHeight="1" x14ac:dyDescent="0.15">
      <c r="B62" s="52"/>
      <c r="C62" s="48" t="s">
        <v>16</v>
      </c>
      <c r="D62" s="49"/>
      <c r="E62" s="49"/>
      <c r="F62" s="49"/>
      <c r="G62" s="58"/>
      <c r="H62" s="54"/>
    </row>
    <row r="63" spans="2:8" ht="14.25" customHeight="1" x14ac:dyDescent="0.15">
      <c r="B63" s="52"/>
      <c r="C63" s="48" t="s">
        <v>16</v>
      </c>
      <c r="D63" s="49"/>
      <c r="E63" s="49"/>
      <c r="F63" s="49"/>
      <c r="G63" s="58"/>
      <c r="H63" s="54"/>
    </row>
    <row r="64" spans="2:8" ht="14.25" customHeight="1" x14ac:dyDescent="0.15">
      <c r="B64" s="52"/>
      <c r="C64" s="48" t="s">
        <v>16</v>
      </c>
      <c r="D64" s="49"/>
      <c r="E64" s="49"/>
      <c r="F64" s="49"/>
      <c r="G64" s="58"/>
      <c r="H64" s="54"/>
    </row>
    <row r="65" spans="2:8" ht="14.25" customHeight="1" x14ac:dyDescent="0.15">
      <c r="B65" s="52"/>
      <c r="C65" s="48" t="s">
        <v>16</v>
      </c>
      <c r="D65" s="49"/>
      <c r="E65" s="49"/>
      <c r="F65" s="49"/>
      <c r="G65" s="58"/>
      <c r="H65" s="54"/>
    </row>
    <row r="66" spans="2:8" ht="14.25" customHeight="1" x14ac:dyDescent="0.15">
      <c r="B66" s="52"/>
      <c r="C66" s="48" t="s">
        <v>16</v>
      </c>
      <c r="D66" s="49"/>
      <c r="E66" s="49"/>
      <c r="F66" s="49"/>
      <c r="G66" s="58"/>
      <c r="H66" s="54"/>
    </row>
    <row r="67" spans="2:8" ht="14.25" customHeight="1" x14ac:dyDescent="0.15">
      <c r="B67" s="52"/>
      <c r="C67" s="48" t="s">
        <v>16</v>
      </c>
      <c r="D67" s="49"/>
      <c r="E67" s="49"/>
      <c r="F67" s="49"/>
      <c r="G67" s="58"/>
      <c r="H67" s="54"/>
    </row>
    <row r="68" spans="2:8" ht="14.25" customHeight="1" x14ac:dyDescent="0.15">
      <c r="B68" s="52"/>
      <c r="C68" s="48" t="s">
        <v>16</v>
      </c>
      <c r="D68" s="49"/>
      <c r="E68" s="49"/>
      <c r="F68" s="49"/>
      <c r="G68" s="58"/>
      <c r="H68" s="54"/>
    </row>
    <row r="69" spans="2:8" ht="14.25" customHeight="1" x14ac:dyDescent="0.15">
      <c r="B69" s="52"/>
      <c r="C69" s="48" t="s">
        <v>16</v>
      </c>
      <c r="D69" s="49"/>
      <c r="E69" s="49"/>
      <c r="F69" s="49"/>
      <c r="G69" s="58"/>
      <c r="H69" s="54"/>
    </row>
    <row r="70" spans="2:8" ht="14.25" customHeight="1" x14ac:dyDescent="0.15">
      <c r="B70" s="52"/>
      <c r="C70" s="52"/>
      <c r="D70" s="53">
        <f>SUM(D61:D69)</f>
        <v>0</v>
      </c>
      <c r="E70" s="53">
        <f>SUM(E61:E69)</f>
        <v>0</v>
      </c>
      <c r="F70" s="53">
        <f>SUM(F61:F69)</f>
        <v>0</v>
      </c>
      <c r="G70" s="58"/>
      <c r="H70" s="54"/>
    </row>
    <row r="71" spans="2:8" ht="14.25" customHeight="1" x14ac:dyDescent="0.15">
      <c r="D71" s="58"/>
      <c r="E71" s="58"/>
      <c r="F71" s="58"/>
      <c r="G71" s="58"/>
      <c r="H71" s="54"/>
    </row>
    <row r="72" spans="2:8" ht="20" customHeight="1" x14ac:dyDescent="0.2">
      <c r="C72" s="55" t="s">
        <v>17</v>
      </c>
      <c r="D72" s="56">
        <f>SUM(D43,D70,D34,D52,D59,D24)</f>
        <v>0</v>
      </c>
      <c r="E72" s="56">
        <f>SUM(E43,E70,E34,E52,E59,E24)</f>
        <v>0</v>
      </c>
      <c r="F72" s="56">
        <f>SUM(F43,F70,F34,F52,F59,F24)</f>
        <v>0</v>
      </c>
      <c r="G72" s="56">
        <f>SUM(G16:G71)</f>
        <v>0</v>
      </c>
      <c r="H72" s="60" t="e">
        <f>G72/G72</f>
        <v>#DIV/0!</v>
      </c>
    </row>
    <row r="73" spans="2:8" ht="40" customHeight="1" x14ac:dyDescent="0.25">
      <c r="C73" s="64" t="s">
        <v>18</v>
      </c>
      <c r="D73" s="58"/>
      <c r="E73" s="58"/>
      <c r="F73" s="58"/>
      <c r="G73" s="58"/>
      <c r="H73" s="54"/>
    </row>
    <row r="74" spans="2:8" ht="20" customHeight="1" x14ac:dyDescent="0.2">
      <c r="C74" s="55" t="s">
        <v>19</v>
      </c>
      <c r="D74" s="65"/>
      <c r="E74" s="65"/>
      <c r="F74" s="65"/>
      <c r="G74" s="56">
        <f>SUM(D84:F84)</f>
        <v>0</v>
      </c>
      <c r="H74" s="57" t="e">
        <f>G74/G72</f>
        <v>#DIV/0!</v>
      </c>
    </row>
    <row r="75" spans="2:8" ht="14.25" customHeight="1" x14ac:dyDescent="0.15">
      <c r="B75" s="52"/>
      <c r="C75" s="48" t="s">
        <v>20</v>
      </c>
      <c r="D75" s="49"/>
      <c r="E75" s="49"/>
      <c r="F75" s="49"/>
      <c r="G75" s="58"/>
      <c r="H75" s="54"/>
    </row>
    <row r="76" spans="2:8" ht="14.25" customHeight="1" x14ac:dyDescent="0.15">
      <c r="B76" s="52"/>
      <c r="C76" s="48" t="s">
        <v>20</v>
      </c>
      <c r="D76" s="49"/>
      <c r="E76" s="49"/>
      <c r="F76" s="49"/>
      <c r="G76" s="58"/>
      <c r="H76" s="54"/>
    </row>
    <row r="77" spans="2:8" ht="14.25" customHeight="1" x14ac:dyDescent="0.15">
      <c r="B77" s="52"/>
      <c r="C77" s="48" t="s">
        <v>20</v>
      </c>
      <c r="D77" s="49"/>
      <c r="E77" s="49"/>
      <c r="F77" s="49"/>
      <c r="G77" s="58"/>
      <c r="H77" s="54"/>
    </row>
    <row r="78" spans="2:8" ht="14.25" customHeight="1" x14ac:dyDescent="0.15">
      <c r="B78" s="52"/>
      <c r="C78" s="48" t="s">
        <v>20</v>
      </c>
      <c r="D78" s="49"/>
      <c r="E78" s="49"/>
      <c r="F78" s="49"/>
      <c r="G78" s="58"/>
      <c r="H78" s="54"/>
    </row>
    <row r="79" spans="2:8" ht="14.25" customHeight="1" x14ac:dyDescent="0.15">
      <c r="B79" s="52"/>
      <c r="C79" s="48" t="s">
        <v>20</v>
      </c>
      <c r="D79" s="49"/>
      <c r="E79" s="49"/>
      <c r="F79" s="49"/>
      <c r="G79" s="58"/>
      <c r="H79" s="54"/>
    </row>
    <row r="80" spans="2:8" ht="14.25" customHeight="1" x14ac:dyDescent="0.15">
      <c r="B80" s="52"/>
      <c r="C80" s="48" t="s">
        <v>20</v>
      </c>
      <c r="D80" s="49"/>
      <c r="E80" s="49"/>
      <c r="F80" s="49"/>
      <c r="G80" s="58"/>
      <c r="H80" s="54"/>
    </row>
    <row r="81" spans="2:8" ht="14.25" customHeight="1" x14ac:dyDescent="0.15">
      <c r="B81" s="52"/>
      <c r="C81" s="48" t="s">
        <v>20</v>
      </c>
      <c r="D81" s="49"/>
      <c r="E81" s="49"/>
      <c r="F81" s="49"/>
      <c r="G81" s="58"/>
      <c r="H81" s="54"/>
    </row>
    <row r="82" spans="2:8" ht="14.25" customHeight="1" x14ac:dyDescent="0.15">
      <c r="B82" s="52"/>
      <c r="C82" s="48" t="s">
        <v>20</v>
      </c>
      <c r="D82" s="49"/>
      <c r="E82" s="49"/>
      <c r="F82" s="49"/>
      <c r="G82" s="58"/>
      <c r="H82" s="54"/>
    </row>
    <row r="83" spans="2:8" ht="14.25" customHeight="1" x14ac:dyDescent="0.15">
      <c r="B83" s="52"/>
      <c r="C83" s="48" t="s">
        <v>20</v>
      </c>
      <c r="D83" s="49"/>
      <c r="E83" s="49"/>
      <c r="F83" s="49"/>
      <c r="G83" s="58"/>
      <c r="H83" s="54"/>
    </row>
    <row r="84" spans="2:8" ht="14.25" customHeight="1" x14ac:dyDescent="0.15">
      <c r="B84" s="52"/>
      <c r="D84" s="53">
        <f>SUM(D75:D83)</f>
        <v>0</v>
      </c>
      <c r="E84" s="53">
        <f>SUM(E75:E83)</f>
        <v>0</v>
      </c>
      <c r="F84" s="53">
        <f>SUM(F75:F83)</f>
        <v>0</v>
      </c>
      <c r="G84" s="53"/>
      <c r="H84" s="54"/>
    </row>
    <row r="85" spans="2:8" ht="20" customHeight="1" x14ac:dyDescent="0.2">
      <c r="C85" s="55" t="s">
        <v>21</v>
      </c>
      <c r="D85" s="56"/>
      <c r="E85" s="56"/>
      <c r="F85" s="56"/>
      <c r="G85" s="56">
        <f>SUM(D88:F88)</f>
        <v>0</v>
      </c>
      <c r="H85" s="57" t="e">
        <f>G85/G72</f>
        <v>#DIV/0!</v>
      </c>
    </row>
    <row r="86" spans="2:8" ht="14.25" customHeight="1" x14ac:dyDescent="0.15">
      <c r="B86" s="52"/>
      <c r="C86" s="51" t="s">
        <v>22</v>
      </c>
      <c r="D86" s="58">
        <f>ROUND((D43*(Inputs!$B$18+Inputs!$B$19)),-2)</f>
        <v>0</v>
      </c>
      <c r="E86" s="58">
        <f>ROUND((E43*(Inputs!$B$18+Inputs!$B$19)),-2)</f>
        <v>0</v>
      </c>
      <c r="F86" s="58">
        <f>ROUND((F43*(Inputs!$B$18+Inputs!$B$19)),-2)</f>
        <v>0</v>
      </c>
      <c r="G86" s="53"/>
      <c r="H86" s="59"/>
    </row>
    <row r="87" spans="2:8" ht="14.25" customHeight="1" x14ac:dyDescent="0.15">
      <c r="B87" s="52"/>
      <c r="C87" s="51" t="s">
        <v>23</v>
      </c>
      <c r="D87" s="58">
        <f>IF(ROUND((D59-D95)*(Inputs!$B$20),-2)&lt;0,0,(ROUND((D59-D95)*(Inputs!$B$20),-2)))</f>
        <v>0</v>
      </c>
      <c r="E87" s="58">
        <f>IF(ROUND((E59-E95)*(Inputs!$B$20),-2)&lt;0,0,(ROUND((E59-E95)*(Inputs!$B$20),-2)))</f>
        <v>0</v>
      </c>
      <c r="F87" s="58">
        <f>IF(ROUND((F59-F95)*(Inputs!$B$20),-2)&lt;0,0,(ROUND((F59-F95)*(Inputs!$B$20),-2)))</f>
        <v>0</v>
      </c>
      <c r="G87" s="53"/>
      <c r="H87" s="59"/>
    </row>
    <row r="88" spans="2:8" ht="14.25" customHeight="1" x14ac:dyDescent="0.15">
      <c r="B88" s="52"/>
      <c r="D88" s="53">
        <f>SUM(D86:D87)</f>
        <v>0</v>
      </c>
      <c r="E88" s="53">
        <f t="shared" ref="E88" si="2">SUM(E86:E87)</f>
        <v>0</v>
      </c>
      <c r="F88" s="53">
        <f>SUM(F86:F87)</f>
        <v>0</v>
      </c>
      <c r="G88" s="53"/>
      <c r="H88" s="59"/>
    </row>
    <row r="89" spans="2:8" ht="14" customHeight="1" x14ac:dyDescent="0.15">
      <c r="B89" s="52"/>
      <c r="D89" s="53"/>
      <c r="E89" s="53"/>
      <c r="F89" s="53"/>
      <c r="G89" s="53"/>
      <c r="H89" s="59"/>
    </row>
    <row r="90" spans="2:8" ht="20" customHeight="1" x14ac:dyDescent="0.2">
      <c r="C90" s="55" t="s">
        <v>24</v>
      </c>
      <c r="D90" s="56">
        <f>SUM(D88,D84)</f>
        <v>0</v>
      </c>
      <c r="E90" s="56">
        <f t="shared" ref="E90:F90" si="3">SUM(E88,E84)</f>
        <v>0</v>
      </c>
      <c r="F90" s="56">
        <f t="shared" si="3"/>
        <v>0</v>
      </c>
      <c r="G90" s="56">
        <f>SUM(G74:G88)</f>
        <v>0</v>
      </c>
      <c r="H90" s="60" t="e">
        <f>G90/G72</f>
        <v>#DIV/0!</v>
      </c>
    </row>
    <row r="91" spans="2:8" ht="14" customHeight="1" x14ac:dyDescent="0.15">
      <c r="B91" s="52"/>
      <c r="D91" s="61"/>
      <c r="E91" s="61"/>
      <c r="F91" s="61"/>
      <c r="G91" s="61"/>
      <c r="H91" s="54"/>
    </row>
    <row r="92" spans="2:8" ht="22" customHeight="1" x14ac:dyDescent="0.25">
      <c r="C92" s="62" t="s">
        <v>27</v>
      </c>
      <c r="D92" s="61"/>
      <c r="E92" s="61"/>
      <c r="F92" s="61"/>
      <c r="G92" s="53">
        <f>SUM(G72-G90)</f>
        <v>0</v>
      </c>
      <c r="H92" s="54"/>
    </row>
    <row r="93" spans="2:8" ht="14.25" customHeight="1" x14ac:dyDescent="0.15">
      <c r="B93" s="52"/>
      <c r="D93" s="61"/>
      <c r="E93" s="61"/>
      <c r="F93" s="61"/>
      <c r="G93" s="61"/>
      <c r="H93" s="54"/>
    </row>
    <row r="94" spans="2:8" ht="14.25" customHeight="1" x14ac:dyDescent="0.15">
      <c r="B94" s="52"/>
      <c r="D94" s="61"/>
      <c r="E94" s="61"/>
      <c r="F94" s="61"/>
      <c r="G94" s="61"/>
      <c r="H94" s="54"/>
    </row>
    <row r="95" spans="2:8" ht="14.25" customHeight="1" x14ac:dyDescent="0.15">
      <c r="C95" s="48" t="s">
        <v>56</v>
      </c>
      <c r="D95" s="49"/>
      <c r="E95" s="49"/>
      <c r="F95" s="49"/>
      <c r="G95" s="61"/>
      <c r="H95" s="54"/>
    </row>
    <row r="96" spans="2:8" ht="14.25" customHeight="1" x14ac:dyDescent="0.15">
      <c r="B96" s="63"/>
      <c r="C96" s="63"/>
      <c r="D96" s="61"/>
      <c r="E96" s="61"/>
      <c r="F96" s="61"/>
      <c r="G96" s="61"/>
      <c r="H96" s="54"/>
    </row>
    <row r="97" spans="2:8" ht="14.25" customHeight="1" x14ac:dyDescent="0.15">
      <c r="B97" s="63"/>
      <c r="C97" s="63"/>
    </row>
    <row r="98" spans="2:8" ht="14.25" customHeight="1" x14ac:dyDescent="0.15">
      <c r="B98" s="63"/>
      <c r="C98" s="63"/>
    </row>
    <row r="99" spans="2:8" ht="14.25" customHeight="1" x14ac:dyDescent="0.15">
      <c r="B99" s="63"/>
      <c r="C99" s="63"/>
    </row>
    <row r="100" spans="2:8" ht="14.25" customHeight="1" x14ac:dyDescent="0.15"/>
    <row r="101" spans="2:8" ht="14.25" customHeight="1" x14ac:dyDescent="0.15"/>
    <row r="102" spans="2:8" ht="14.25" customHeight="1" x14ac:dyDescent="0.15"/>
    <row r="103" spans="2:8" ht="14.25" customHeight="1" x14ac:dyDescent="0.15"/>
    <row r="104" spans="2:8" ht="14.25" customHeight="1" x14ac:dyDescent="0.15"/>
    <row r="105" spans="2:8" ht="14.25" customHeight="1" x14ac:dyDescent="0.15"/>
    <row r="106" spans="2:8" ht="14.25" customHeight="1" x14ac:dyDescent="0.15"/>
    <row r="107" spans="2:8" ht="14.25" customHeight="1" x14ac:dyDescent="0.15"/>
    <row r="108" spans="2:8" ht="14.25" customHeight="1" x14ac:dyDescent="0.15"/>
    <row r="109" spans="2:8" ht="14.25" customHeight="1" x14ac:dyDescent="0.15"/>
    <row r="110" spans="2:8" ht="14.25" customHeight="1" x14ac:dyDescent="0.15">
      <c r="B110" s="52"/>
      <c r="D110" s="61"/>
      <c r="E110" s="61"/>
      <c r="F110" s="61"/>
      <c r="G110" s="61"/>
      <c r="H110" s="54"/>
    </row>
    <row r="111" spans="2:8" ht="14.25" customHeight="1" x14ac:dyDescent="0.15">
      <c r="B111" s="52"/>
      <c r="D111" s="61"/>
      <c r="E111" s="61"/>
      <c r="F111" s="61"/>
      <c r="G111" s="61"/>
      <c r="H111" s="54"/>
    </row>
    <row r="112" spans="2:8" ht="14.25" customHeight="1" x14ac:dyDescent="0.15">
      <c r="B112" s="52"/>
      <c r="D112" s="61"/>
      <c r="E112" s="61"/>
      <c r="F112" s="61"/>
      <c r="G112" s="61"/>
      <c r="H112" s="54"/>
    </row>
    <row r="113" spans="2:8" ht="14.25" customHeight="1" x14ac:dyDescent="0.15">
      <c r="B113" s="52"/>
      <c r="D113" s="61"/>
      <c r="E113" s="61"/>
      <c r="F113" s="61"/>
      <c r="G113" s="61"/>
      <c r="H113" s="54"/>
    </row>
    <row r="114" spans="2:8" ht="14.25" customHeight="1" x14ac:dyDescent="0.15">
      <c r="B114" s="52"/>
      <c r="D114" s="61"/>
      <c r="E114" s="61"/>
      <c r="F114" s="61"/>
      <c r="G114" s="61"/>
      <c r="H114" s="54"/>
    </row>
    <row r="115" spans="2:8" ht="14.25" customHeight="1" x14ac:dyDescent="0.15">
      <c r="B115" s="52"/>
      <c r="D115" s="61"/>
      <c r="E115" s="61"/>
      <c r="F115" s="61"/>
      <c r="G115" s="61"/>
      <c r="H115" s="54"/>
    </row>
    <row r="116" spans="2:8" ht="14.25" customHeight="1" x14ac:dyDescent="0.15">
      <c r="B116" s="52"/>
      <c r="D116" s="61"/>
      <c r="E116" s="61"/>
      <c r="F116" s="61"/>
      <c r="G116" s="61"/>
      <c r="H116" s="54"/>
    </row>
    <row r="117" spans="2:8" ht="14.25" customHeight="1" x14ac:dyDescent="0.15">
      <c r="B117" s="52"/>
      <c r="D117" s="61"/>
      <c r="E117" s="61"/>
      <c r="F117" s="61"/>
      <c r="G117" s="61"/>
      <c r="H117" s="54"/>
    </row>
    <row r="118" spans="2:8" ht="14.25" customHeight="1" x14ac:dyDescent="0.15">
      <c r="B118" s="52"/>
      <c r="D118" s="61"/>
      <c r="E118" s="61"/>
      <c r="F118" s="61"/>
      <c r="G118" s="61"/>
      <c r="H118" s="54"/>
    </row>
    <row r="119" spans="2:8" ht="14.25" customHeight="1" x14ac:dyDescent="0.15">
      <c r="B119" s="52"/>
      <c r="D119" s="61"/>
      <c r="E119" s="61"/>
      <c r="F119" s="61"/>
      <c r="G119" s="61"/>
      <c r="H119" s="54"/>
    </row>
    <row r="120" spans="2:8" ht="14.25" customHeight="1" x14ac:dyDescent="0.15">
      <c r="B120" s="52"/>
      <c r="D120" s="61"/>
      <c r="E120" s="61"/>
      <c r="F120" s="61"/>
      <c r="G120" s="61"/>
      <c r="H120" s="54"/>
    </row>
    <row r="121" spans="2:8" ht="14.25" customHeight="1" x14ac:dyDescent="0.15">
      <c r="B121" s="52"/>
      <c r="D121" s="61"/>
      <c r="E121" s="61"/>
      <c r="F121" s="61"/>
      <c r="G121" s="61"/>
      <c r="H121" s="54"/>
    </row>
    <row r="122" spans="2:8" ht="14.25" customHeight="1" x14ac:dyDescent="0.15">
      <c r="B122" s="52"/>
      <c r="D122" s="61"/>
      <c r="E122" s="61"/>
      <c r="F122" s="61"/>
      <c r="G122" s="61"/>
      <c r="H122" s="54"/>
    </row>
    <row r="123" spans="2:8" ht="14.25" customHeight="1" x14ac:dyDescent="0.15">
      <c r="B123" s="52"/>
      <c r="D123" s="61"/>
      <c r="E123" s="61"/>
      <c r="F123" s="61"/>
      <c r="G123" s="61"/>
      <c r="H123" s="54"/>
    </row>
    <row r="124" spans="2:8" ht="14.25" customHeight="1" x14ac:dyDescent="0.15">
      <c r="B124" s="52"/>
      <c r="D124" s="61"/>
      <c r="E124" s="61"/>
      <c r="F124" s="61"/>
      <c r="G124" s="61"/>
      <c r="H124" s="54"/>
    </row>
    <row r="125" spans="2:8" ht="14.25" customHeight="1" x14ac:dyDescent="0.15">
      <c r="B125" s="52"/>
      <c r="D125" s="61"/>
      <c r="E125" s="61"/>
      <c r="F125" s="61"/>
      <c r="G125" s="61"/>
      <c r="H125" s="54"/>
    </row>
    <row r="126" spans="2:8" ht="14.25" customHeight="1" x14ac:dyDescent="0.15">
      <c r="B126" s="52"/>
      <c r="D126" s="61"/>
      <c r="E126" s="61"/>
      <c r="F126" s="61"/>
      <c r="G126" s="61"/>
      <c r="H126" s="54"/>
    </row>
    <row r="127" spans="2:8" ht="14.25" customHeight="1" x14ac:dyDescent="0.15">
      <c r="B127" s="52"/>
      <c r="D127" s="61"/>
      <c r="E127" s="61"/>
      <c r="F127" s="61"/>
      <c r="G127" s="61"/>
      <c r="H127" s="54"/>
    </row>
    <row r="128" spans="2:8" ht="14.25" customHeight="1" x14ac:dyDescent="0.15">
      <c r="B128" s="52"/>
      <c r="D128" s="61"/>
      <c r="E128" s="61"/>
      <c r="F128" s="61"/>
      <c r="G128" s="61"/>
      <c r="H128" s="54"/>
    </row>
    <row r="129" spans="2:8" ht="14.25" customHeight="1" x14ac:dyDescent="0.15">
      <c r="B129" s="52"/>
      <c r="D129" s="61"/>
      <c r="E129" s="61"/>
      <c r="F129" s="61"/>
      <c r="G129" s="61"/>
      <c r="H129" s="54"/>
    </row>
    <row r="130" spans="2:8" ht="14.25" customHeight="1" x14ac:dyDescent="0.15">
      <c r="B130" s="52"/>
      <c r="D130" s="61"/>
      <c r="E130" s="61"/>
      <c r="F130" s="61"/>
      <c r="G130" s="61"/>
      <c r="H130" s="54"/>
    </row>
    <row r="131" spans="2:8" ht="14.25" customHeight="1" x14ac:dyDescent="0.15">
      <c r="B131" s="52"/>
      <c r="D131" s="61"/>
      <c r="E131" s="61"/>
      <c r="F131" s="61"/>
      <c r="G131" s="61"/>
      <c r="H131" s="54"/>
    </row>
    <row r="132" spans="2:8" ht="14.25" customHeight="1" x14ac:dyDescent="0.15">
      <c r="B132" s="52"/>
      <c r="D132" s="61"/>
      <c r="E132" s="61"/>
      <c r="F132" s="61"/>
      <c r="G132" s="61"/>
      <c r="H132" s="54"/>
    </row>
    <row r="133" spans="2:8" ht="14.25" customHeight="1" x14ac:dyDescent="0.15">
      <c r="B133" s="52"/>
      <c r="D133" s="61"/>
      <c r="E133" s="61"/>
      <c r="F133" s="61"/>
      <c r="G133" s="61"/>
      <c r="H133" s="54"/>
    </row>
    <row r="134" spans="2:8" ht="14.25" customHeight="1" x14ac:dyDescent="0.15">
      <c r="B134" s="52"/>
      <c r="D134" s="61"/>
      <c r="E134" s="61"/>
      <c r="F134" s="61"/>
      <c r="G134" s="61"/>
      <c r="H134" s="54"/>
    </row>
    <row r="135" spans="2:8" ht="14.25" customHeight="1" x14ac:dyDescent="0.15">
      <c r="B135" s="52"/>
      <c r="D135" s="61"/>
      <c r="E135" s="61"/>
      <c r="F135" s="61"/>
      <c r="G135" s="61"/>
      <c r="H135" s="54"/>
    </row>
    <row r="136" spans="2:8" ht="14.25" customHeight="1" x14ac:dyDescent="0.15">
      <c r="B136" s="52"/>
      <c r="D136" s="61"/>
      <c r="E136" s="61"/>
      <c r="F136" s="61"/>
      <c r="G136" s="61"/>
      <c r="H136" s="54"/>
    </row>
    <row r="137" spans="2:8" ht="14.25" customHeight="1" x14ac:dyDescent="0.15">
      <c r="B137" s="52"/>
      <c r="D137" s="61"/>
      <c r="E137" s="61"/>
      <c r="F137" s="61"/>
      <c r="G137" s="61"/>
      <c r="H137" s="54"/>
    </row>
    <row r="138" spans="2:8" ht="14.25" customHeight="1" x14ac:dyDescent="0.15">
      <c r="B138" s="52"/>
      <c r="D138" s="61"/>
      <c r="E138" s="61"/>
      <c r="F138" s="61"/>
      <c r="G138" s="61"/>
      <c r="H138" s="54"/>
    </row>
    <row r="139" spans="2:8" ht="14.25" customHeight="1" x14ac:dyDescent="0.15">
      <c r="B139" s="52"/>
      <c r="D139" s="61"/>
      <c r="E139" s="61"/>
      <c r="F139" s="61"/>
      <c r="G139" s="61"/>
      <c r="H139" s="54"/>
    </row>
    <row r="140" spans="2:8" ht="14.25" customHeight="1" x14ac:dyDescent="0.15">
      <c r="B140" s="52"/>
      <c r="D140" s="61"/>
      <c r="E140" s="61"/>
      <c r="F140" s="61"/>
      <c r="G140" s="61"/>
      <c r="H140" s="54"/>
    </row>
    <row r="141" spans="2:8" ht="14.25" customHeight="1" x14ac:dyDescent="0.15">
      <c r="B141" s="52"/>
      <c r="D141" s="61"/>
      <c r="E141" s="61"/>
      <c r="F141" s="61"/>
      <c r="G141" s="61"/>
      <c r="H141" s="54"/>
    </row>
    <row r="142" spans="2:8" ht="14.25" customHeight="1" x14ac:dyDescent="0.15">
      <c r="B142" s="52"/>
      <c r="D142" s="61"/>
      <c r="E142" s="61"/>
      <c r="F142" s="61"/>
      <c r="G142" s="61"/>
      <c r="H142" s="54"/>
    </row>
    <row r="143" spans="2:8" ht="14.25" customHeight="1" x14ac:dyDescent="0.15">
      <c r="B143" s="52"/>
      <c r="D143" s="61"/>
      <c r="E143" s="61"/>
      <c r="F143" s="61"/>
      <c r="G143" s="61"/>
      <c r="H143" s="54"/>
    </row>
    <row r="144" spans="2:8" ht="14.25" customHeight="1" x14ac:dyDescent="0.15">
      <c r="B144" s="52"/>
      <c r="D144" s="61"/>
      <c r="E144" s="61"/>
      <c r="F144" s="61"/>
      <c r="G144" s="61"/>
      <c r="H144" s="54"/>
    </row>
    <row r="145" spans="2:8" ht="14.25" customHeight="1" x14ac:dyDescent="0.15">
      <c r="B145" s="52"/>
      <c r="D145" s="61"/>
      <c r="E145" s="61"/>
      <c r="F145" s="61"/>
      <c r="G145" s="61"/>
      <c r="H145" s="54"/>
    </row>
    <row r="146" spans="2:8" ht="14.25" customHeight="1" x14ac:dyDescent="0.15">
      <c r="B146" s="52"/>
      <c r="D146" s="61"/>
      <c r="E146" s="61"/>
      <c r="F146" s="61"/>
      <c r="G146" s="61"/>
      <c r="H146" s="54"/>
    </row>
    <row r="147" spans="2:8" ht="14.25" customHeight="1" x14ac:dyDescent="0.15">
      <c r="B147" s="52"/>
      <c r="D147" s="61"/>
      <c r="E147" s="61"/>
      <c r="F147" s="61"/>
      <c r="G147" s="61"/>
      <c r="H147" s="54"/>
    </row>
    <row r="148" spans="2:8" ht="14.25" customHeight="1" x14ac:dyDescent="0.15">
      <c r="B148" s="52"/>
      <c r="D148" s="61"/>
      <c r="E148" s="61"/>
      <c r="F148" s="61"/>
      <c r="G148" s="61"/>
      <c r="H148" s="54"/>
    </row>
    <row r="149" spans="2:8" ht="14.25" customHeight="1" x14ac:dyDescent="0.15">
      <c r="B149" s="52"/>
      <c r="D149" s="61"/>
      <c r="E149" s="61"/>
      <c r="F149" s="61"/>
      <c r="G149" s="61"/>
      <c r="H149" s="54"/>
    </row>
    <row r="150" spans="2:8" ht="14.25" customHeight="1" x14ac:dyDescent="0.15">
      <c r="B150" s="52"/>
      <c r="D150" s="61"/>
      <c r="E150" s="61"/>
      <c r="F150" s="61"/>
      <c r="G150" s="61"/>
      <c r="H150" s="54"/>
    </row>
    <row r="151" spans="2:8" ht="14.25" customHeight="1" x14ac:dyDescent="0.15">
      <c r="B151" s="52"/>
      <c r="D151" s="61"/>
      <c r="E151" s="61"/>
      <c r="F151" s="61"/>
      <c r="G151" s="61"/>
      <c r="H151" s="54"/>
    </row>
    <row r="152" spans="2:8" ht="14.25" customHeight="1" x14ac:dyDescent="0.15">
      <c r="B152" s="52"/>
      <c r="D152" s="61"/>
      <c r="E152" s="61"/>
      <c r="F152" s="61"/>
      <c r="G152" s="61"/>
      <c r="H152" s="54"/>
    </row>
    <row r="153" spans="2:8" ht="14.25" customHeight="1" x14ac:dyDescent="0.15">
      <c r="B153" s="52"/>
      <c r="D153" s="61"/>
      <c r="E153" s="61"/>
      <c r="F153" s="61"/>
      <c r="G153" s="61"/>
      <c r="H153" s="54"/>
    </row>
    <row r="154" spans="2:8" ht="14.25" customHeight="1" x14ac:dyDescent="0.15">
      <c r="B154" s="52"/>
      <c r="D154" s="61"/>
      <c r="E154" s="61"/>
      <c r="F154" s="61"/>
      <c r="G154" s="61"/>
      <c r="H154" s="54"/>
    </row>
    <row r="155" spans="2:8" ht="14.25" customHeight="1" x14ac:dyDescent="0.15">
      <c r="B155" s="52"/>
      <c r="D155" s="61"/>
      <c r="E155" s="61"/>
      <c r="F155" s="61"/>
      <c r="G155" s="61"/>
      <c r="H155" s="54"/>
    </row>
    <row r="156" spans="2:8" ht="14.25" customHeight="1" x14ac:dyDescent="0.15">
      <c r="B156" s="52"/>
      <c r="D156" s="61"/>
      <c r="E156" s="61"/>
      <c r="F156" s="61"/>
      <c r="G156" s="61"/>
      <c r="H156" s="54"/>
    </row>
    <row r="157" spans="2:8" ht="14.25" customHeight="1" x14ac:dyDescent="0.15">
      <c r="B157" s="52"/>
      <c r="D157" s="61"/>
      <c r="E157" s="61"/>
      <c r="F157" s="61"/>
      <c r="G157" s="61"/>
      <c r="H157" s="54"/>
    </row>
    <row r="158" spans="2:8" ht="14.25" customHeight="1" x14ac:dyDescent="0.15">
      <c r="B158" s="52"/>
      <c r="D158" s="61"/>
      <c r="E158" s="61"/>
      <c r="F158" s="61"/>
      <c r="G158" s="61"/>
      <c r="H158" s="54"/>
    </row>
    <row r="159" spans="2:8" ht="14.25" customHeight="1" x14ac:dyDescent="0.15">
      <c r="B159" s="52"/>
      <c r="D159" s="61"/>
      <c r="E159" s="61"/>
      <c r="F159" s="61"/>
      <c r="G159" s="61"/>
      <c r="H159" s="54"/>
    </row>
    <row r="160" spans="2:8" ht="14.25" customHeight="1" x14ac:dyDescent="0.15">
      <c r="B160" s="52"/>
      <c r="D160" s="61"/>
      <c r="E160" s="61"/>
      <c r="F160" s="61"/>
      <c r="G160" s="61"/>
      <c r="H160" s="54"/>
    </row>
    <row r="161" spans="2:8" ht="14.25" customHeight="1" x14ac:dyDescent="0.15">
      <c r="B161" s="52"/>
      <c r="D161" s="61"/>
      <c r="E161" s="61"/>
      <c r="F161" s="61"/>
      <c r="G161" s="61"/>
      <c r="H161" s="54"/>
    </row>
    <row r="162" spans="2:8" ht="14.25" customHeight="1" x14ac:dyDescent="0.15">
      <c r="B162" s="52"/>
      <c r="D162" s="61"/>
      <c r="E162" s="61"/>
      <c r="F162" s="61"/>
      <c r="G162" s="61"/>
      <c r="H162" s="54"/>
    </row>
    <row r="163" spans="2:8" ht="14.25" customHeight="1" x14ac:dyDescent="0.15">
      <c r="B163" s="52"/>
      <c r="D163" s="61"/>
      <c r="E163" s="61"/>
      <c r="F163" s="61"/>
      <c r="G163" s="61"/>
      <c r="H163" s="54"/>
    </row>
    <row r="164" spans="2:8" ht="14.25" customHeight="1" x14ac:dyDescent="0.15">
      <c r="B164" s="52"/>
      <c r="D164" s="61"/>
      <c r="E164" s="61"/>
      <c r="F164" s="61"/>
      <c r="G164" s="61"/>
      <c r="H164" s="54"/>
    </row>
    <row r="165" spans="2:8" ht="14.25" customHeight="1" x14ac:dyDescent="0.15">
      <c r="B165" s="52"/>
      <c r="D165" s="61"/>
      <c r="E165" s="61"/>
      <c r="F165" s="61"/>
      <c r="G165" s="61"/>
      <c r="H165" s="54"/>
    </row>
    <row r="166" spans="2:8" ht="14.25" customHeight="1" x14ac:dyDescent="0.15">
      <c r="B166" s="52"/>
      <c r="D166" s="61"/>
      <c r="E166" s="61"/>
      <c r="F166" s="61"/>
      <c r="G166" s="61"/>
      <c r="H166" s="54"/>
    </row>
    <row r="167" spans="2:8" ht="14.25" customHeight="1" x14ac:dyDescent="0.15">
      <c r="B167" s="52"/>
      <c r="D167" s="61"/>
      <c r="E167" s="61"/>
      <c r="F167" s="61"/>
      <c r="G167" s="61"/>
      <c r="H167" s="54"/>
    </row>
    <row r="168" spans="2:8" ht="14.25" customHeight="1" x14ac:dyDescent="0.15">
      <c r="B168" s="52"/>
      <c r="D168" s="61"/>
      <c r="E168" s="61"/>
      <c r="F168" s="61"/>
      <c r="G168" s="61"/>
      <c r="H168" s="54"/>
    </row>
    <row r="169" spans="2:8" ht="14.25" customHeight="1" x14ac:dyDescent="0.15">
      <c r="B169" s="52"/>
      <c r="D169" s="61"/>
      <c r="E169" s="61"/>
      <c r="F169" s="61"/>
      <c r="G169" s="61"/>
      <c r="H169" s="54"/>
    </row>
    <row r="170" spans="2:8" ht="14.25" customHeight="1" x14ac:dyDescent="0.15">
      <c r="B170" s="52"/>
      <c r="D170" s="61"/>
      <c r="E170" s="61"/>
      <c r="F170" s="61"/>
      <c r="G170" s="61"/>
      <c r="H170" s="54"/>
    </row>
    <row r="171" spans="2:8" ht="14.25" customHeight="1" x14ac:dyDescent="0.15">
      <c r="B171" s="52"/>
      <c r="D171" s="61"/>
      <c r="E171" s="61"/>
      <c r="F171" s="61"/>
      <c r="G171" s="61"/>
      <c r="H171" s="54"/>
    </row>
    <row r="172" spans="2:8" ht="14.25" customHeight="1" x14ac:dyDescent="0.15">
      <c r="B172" s="52"/>
      <c r="D172" s="61"/>
      <c r="E172" s="61"/>
      <c r="F172" s="61"/>
      <c r="G172" s="61"/>
      <c r="H172" s="54"/>
    </row>
    <row r="173" spans="2:8" ht="14.25" customHeight="1" x14ac:dyDescent="0.15">
      <c r="B173" s="52"/>
      <c r="D173" s="61"/>
      <c r="E173" s="61"/>
      <c r="F173" s="61"/>
      <c r="G173" s="61"/>
      <c r="H173" s="54"/>
    </row>
    <row r="174" spans="2:8" ht="14.25" customHeight="1" x14ac:dyDescent="0.15">
      <c r="B174" s="52"/>
      <c r="D174" s="61"/>
      <c r="E174" s="61"/>
      <c r="F174" s="61"/>
      <c r="G174" s="61"/>
      <c r="H174" s="54"/>
    </row>
    <row r="175" spans="2:8" ht="14.25" customHeight="1" x14ac:dyDescent="0.15">
      <c r="B175" s="52"/>
      <c r="D175" s="61"/>
      <c r="E175" s="61"/>
      <c r="F175" s="61"/>
      <c r="G175" s="61"/>
      <c r="H175" s="54"/>
    </row>
    <row r="176" spans="2:8" ht="14.25" customHeight="1" x14ac:dyDescent="0.15">
      <c r="B176" s="52"/>
      <c r="D176" s="61"/>
      <c r="E176" s="61"/>
      <c r="F176" s="61"/>
      <c r="G176" s="61"/>
      <c r="H176" s="54"/>
    </row>
    <row r="177" spans="2:8" ht="14.25" customHeight="1" x14ac:dyDescent="0.15">
      <c r="B177" s="52"/>
      <c r="D177" s="61"/>
      <c r="E177" s="61"/>
      <c r="F177" s="61"/>
      <c r="G177" s="61"/>
      <c r="H177" s="54"/>
    </row>
    <row r="178" spans="2:8" ht="14.25" customHeight="1" x14ac:dyDescent="0.15">
      <c r="B178" s="52"/>
      <c r="D178" s="61"/>
      <c r="E178" s="61"/>
      <c r="F178" s="61"/>
      <c r="G178" s="61"/>
      <c r="H178" s="54"/>
    </row>
    <row r="179" spans="2:8" ht="14.25" customHeight="1" x14ac:dyDescent="0.15">
      <c r="B179" s="52"/>
      <c r="D179" s="61"/>
      <c r="E179" s="61"/>
      <c r="F179" s="61"/>
      <c r="G179" s="61"/>
      <c r="H179" s="54"/>
    </row>
    <row r="180" spans="2:8" ht="14.25" customHeight="1" x14ac:dyDescent="0.15">
      <c r="B180" s="52"/>
      <c r="D180" s="61"/>
      <c r="E180" s="61"/>
      <c r="F180" s="61"/>
      <c r="G180" s="61"/>
      <c r="H180" s="54"/>
    </row>
    <row r="181" spans="2:8" ht="14.25" customHeight="1" x14ac:dyDescent="0.15">
      <c r="B181" s="52"/>
      <c r="D181" s="61"/>
      <c r="E181" s="61"/>
      <c r="F181" s="61"/>
      <c r="G181" s="61"/>
      <c r="H181" s="54"/>
    </row>
    <row r="182" spans="2:8" ht="14.25" customHeight="1" x14ac:dyDescent="0.15">
      <c r="B182" s="52"/>
      <c r="D182" s="61"/>
      <c r="E182" s="61"/>
      <c r="F182" s="61"/>
      <c r="G182" s="61"/>
      <c r="H182" s="54"/>
    </row>
    <row r="183" spans="2:8" ht="14.25" customHeight="1" x14ac:dyDescent="0.15">
      <c r="B183" s="52"/>
      <c r="D183" s="61"/>
      <c r="E183" s="61"/>
      <c r="F183" s="61"/>
      <c r="G183" s="61"/>
      <c r="H183" s="54"/>
    </row>
    <row r="184" spans="2:8" ht="14.25" customHeight="1" x14ac:dyDescent="0.15">
      <c r="B184" s="52"/>
      <c r="D184" s="61"/>
      <c r="E184" s="61"/>
      <c r="F184" s="61"/>
      <c r="G184" s="61"/>
      <c r="H184" s="54"/>
    </row>
    <row r="185" spans="2:8" ht="14.25" customHeight="1" x14ac:dyDescent="0.15">
      <c r="B185" s="52"/>
      <c r="D185" s="61"/>
      <c r="E185" s="61"/>
      <c r="F185" s="61"/>
      <c r="G185" s="61"/>
      <c r="H185" s="54"/>
    </row>
    <row r="186" spans="2:8" ht="14.25" customHeight="1" x14ac:dyDescent="0.15">
      <c r="B186" s="52"/>
      <c r="D186" s="61"/>
      <c r="E186" s="61"/>
      <c r="F186" s="61"/>
      <c r="G186" s="61"/>
      <c r="H186" s="54"/>
    </row>
    <row r="187" spans="2:8" ht="14.25" customHeight="1" x14ac:dyDescent="0.15">
      <c r="B187" s="52"/>
      <c r="D187" s="61"/>
      <c r="E187" s="61"/>
      <c r="F187" s="61"/>
      <c r="G187" s="61"/>
      <c r="H187" s="54"/>
    </row>
    <row r="188" spans="2:8" ht="14.25" customHeight="1" x14ac:dyDescent="0.15">
      <c r="B188" s="52"/>
      <c r="D188" s="61"/>
      <c r="E188" s="61"/>
      <c r="F188" s="61"/>
      <c r="G188" s="61"/>
      <c r="H188" s="54"/>
    </row>
    <row r="189" spans="2:8" ht="14.25" customHeight="1" x14ac:dyDescent="0.15">
      <c r="B189" s="52"/>
      <c r="D189" s="61"/>
      <c r="E189" s="61"/>
      <c r="F189" s="61"/>
      <c r="G189" s="61"/>
      <c r="H189" s="54"/>
    </row>
    <row r="190" spans="2:8" ht="14.25" customHeight="1" x14ac:dyDescent="0.15">
      <c r="B190" s="52"/>
      <c r="D190" s="61"/>
      <c r="E190" s="61"/>
      <c r="F190" s="61"/>
      <c r="G190" s="61"/>
      <c r="H190" s="54"/>
    </row>
    <row r="191" spans="2:8" ht="14.25" customHeight="1" x14ac:dyDescent="0.15">
      <c r="B191" s="52"/>
      <c r="D191" s="61"/>
      <c r="E191" s="61"/>
      <c r="F191" s="61"/>
      <c r="G191" s="61"/>
      <c r="H191" s="54"/>
    </row>
    <row r="192" spans="2:8" ht="14.25" customHeight="1" x14ac:dyDescent="0.15">
      <c r="B192" s="52"/>
      <c r="D192" s="61"/>
      <c r="E192" s="61"/>
      <c r="F192" s="61"/>
      <c r="G192" s="61"/>
      <c r="H192" s="54"/>
    </row>
    <row r="193" spans="2:8" ht="14.25" customHeight="1" x14ac:dyDescent="0.15">
      <c r="B193" s="52"/>
      <c r="D193" s="61"/>
      <c r="E193" s="61"/>
      <c r="F193" s="61"/>
      <c r="G193" s="61"/>
      <c r="H193" s="54"/>
    </row>
    <row r="194" spans="2:8" ht="14.25" customHeight="1" x14ac:dyDescent="0.15">
      <c r="B194" s="52"/>
      <c r="D194" s="61"/>
      <c r="E194" s="61"/>
      <c r="F194" s="61"/>
      <c r="G194" s="61"/>
      <c r="H194" s="54"/>
    </row>
    <row r="195" spans="2:8" ht="14.25" customHeight="1" x14ac:dyDescent="0.15">
      <c r="B195" s="52"/>
      <c r="D195" s="61"/>
      <c r="E195" s="61"/>
      <c r="F195" s="61"/>
      <c r="G195" s="61"/>
      <c r="H195" s="54"/>
    </row>
    <row r="196" spans="2:8" ht="14.25" customHeight="1" x14ac:dyDescent="0.15">
      <c r="B196" s="52"/>
      <c r="D196" s="61"/>
      <c r="E196" s="61"/>
      <c r="F196" s="61"/>
      <c r="G196" s="61"/>
      <c r="H196" s="54"/>
    </row>
    <row r="197" spans="2:8" ht="14.25" customHeight="1" x14ac:dyDescent="0.15">
      <c r="B197" s="52"/>
      <c r="D197" s="61"/>
      <c r="E197" s="61"/>
      <c r="F197" s="61"/>
      <c r="G197" s="61"/>
      <c r="H197" s="54"/>
    </row>
    <row r="198" spans="2:8" ht="14.25" customHeight="1" x14ac:dyDescent="0.15">
      <c r="B198" s="52"/>
      <c r="D198" s="61"/>
      <c r="E198" s="61"/>
      <c r="F198" s="61"/>
      <c r="G198" s="61"/>
      <c r="H198" s="54"/>
    </row>
    <row r="199" spans="2:8" ht="14.25" customHeight="1" x14ac:dyDescent="0.15">
      <c r="B199" s="52"/>
      <c r="D199" s="61"/>
      <c r="E199" s="61"/>
      <c r="F199" s="61"/>
      <c r="G199" s="61"/>
      <c r="H199" s="54"/>
    </row>
    <row r="200" spans="2:8" ht="14.25" customHeight="1" x14ac:dyDescent="0.15">
      <c r="B200" s="52"/>
      <c r="D200" s="61"/>
      <c r="E200" s="61"/>
      <c r="F200" s="61"/>
      <c r="G200" s="61"/>
      <c r="H200" s="54"/>
    </row>
    <row r="201" spans="2:8" ht="14.25" customHeight="1" x14ac:dyDescent="0.15">
      <c r="B201" s="52"/>
      <c r="D201" s="61"/>
      <c r="E201" s="61"/>
      <c r="F201" s="61"/>
      <c r="G201" s="61"/>
      <c r="H201" s="54"/>
    </row>
    <row r="202" spans="2:8" ht="14.25" customHeight="1" x14ac:dyDescent="0.15">
      <c r="B202" s="52"/>
      <c r="D202" s="61"/>
      <c r="E202" s="61"/>
      <c r="F202" s="61"/>
      <c r="G202" s="61"/>
      <c r="H202" s="54"/>
    </row>
    <row r="203" spans="2:8" ht="14.25" customHeight="1" x14ac:dyDescent="0.15">
      <c r="B203" s="52"/>
      <c r="D203" s="61"/>
      <c r="E203" s="61"/>
      <c r="F203" s="61"/>
      <c r="G203" s="61"/>
      <c r="H203" s="54"/>
    </row>
    <row r="204" spans="2:8" ht="14.25" customHeight="1" x14ac:dyDescent="0.15">
      <c r="B204" s="52"/>
      <c r="D204" s="61"/>
      <c r="E204" s="61"/>
      <c r="F204" s="61"/>
      <c r="G204" s="61"/>
      <c r="H204" s="54"/>
    </row>
    <row r="205" spans="2:8" ht="14.25" customHeight="1" x14ac:dyDescent="0.15">
      <c r="B205" s="52"/>
      <c r="D205" s="61"/>
      <c r="E205" s="61"/>
      <c r="F205" s="61"/>
      <c r="G205" s="61"/>
      <c r="H205" s="54"/>
    </row>
    <row r="206" spans="2:8" ht="14.25" customHeight="1" x14ac:dyDescent="0.15">
      <c r="B206" s="52"/>
      <c r="D206" s="61"/>
      <c r="E206" s="61"/>
      <c r="F206" s="61"/>
      <c r="G206" s="61"/>
      <c r="H206" s="54"/>
    </row>
    <row r="207" spans="2:8" ht="14.25" customHeight="1" x14ac:dyDescent="0.15">
      <c r="B207" s="52"/>
      <c r="D207" s="61"/>
      <c r="E207" s="61"/>
      <c r="F207" s="61"/>
      <c r="G207" s="61"/>
      <c r="H207" s="54"/>
    </row>
    <row r="208" spans="2:8" ht="14.25" customHeight="1" x14ac:dyDescent="0.15">
      <c r="B208" s="52"/>
      <c r="D208" s="61"/>
      <c r="E208" s="61"/>
      <c r="F208" s="61"/>
      <c r="G208" s="61"/>
      <c r="H208" s="54"/>
    </row>
    <row r="209" spans="2:8" ht="14.25" customHeight="1" x14ac:dyDescent="0.15">
      <c r="B209" s="52"/>
      <c r="D209" s="61"/>
      <c r="E209" s="61"/>
      <c r="F209" s="61"/>
      <c r="G209" s="61"/>
      <c r="H209" s="54"/>
    </row>
    <row r="210" spans="2:8" ht="14.25" customHeight="1" x14ac:dyDescent="0.15">
      <c r="B210" s="52"/>
      <c r="D210" s="61"/>
      <c r="E210" s="61"/>
      <c r="F210" s="61"/>
      <c r="G210" s="61"/>
      <c r="H210" s="54"/>
    </row>
    <row r="211" spans="2:8" ht="14.25" customHeight="1" x14ac:dyDescent="0.15">
      <c r="B211" s="52"/>
      <c r="D211" s="61"/>
      <c r="E211" s="61"/>
      <c r="F211" s="61"/>
      <c r="G211" s="61"/>
      <c r="H211" s="54"/>
    </row>
    <row r="212" spans="2:8" ht="14.25" customHeight="1" x14ac:dyDescent="0.15">
      <c r="B212" s="52"/>
      <c r="D212" s="61"/>
      <c r="E212" s="61"/>
      <c r="F212" s="61"/>
      <c r="G212" s="61"/>
      <c r="H212" s="54"/>
    </row>
    <row r="213" spans="2:8" ht="14.25" customHeight="1" x14ac:dyDescent="0.15">
      <c r="B213" s="52"/>
      <c r="D213" s="61"/>
      <c r="E213" s="61"/>
      <c r="F213" s="61"/>
      <c r="G213" s="61"/>
      <c r="H213" s="54"/>
    </row>
    <row r="214" spans="2:8" ht="14.25" customHeight="1" x14ac:dyDescent="0.15">
      <c r="B214" s="52"/>
      <c r="D214" s="61"/>
      <c r="E214" s="61"/>
      <c r="F214" s="61"/>
      <c r="G214" s="61"/>
      <c r="H214" s="54"/>
    </row>
    <row r="215" spans="2:8" ht="14.25" customHeight="1" x14ac:dyDescent="0.15">
      <c r="B215" s="52"/>
      <c r="D215" s="61"/>
      <c r="E215" s="61"/>
      <c r="F215" s="61"/>
      <c r="G215" s="61"/>
      <c r="H215" s="54"/>
    </row>
    <row r="216" spans="2:8" ht="14.25" customHeight="1" x14ac:dyDescent="0.15">
      <c r="B216" s="52"/>
      <c r="D216" s="61"/>
      <c r="E216" s="61"/>
      <c r="F216" s="61"/>
      <c r="G216" s="61"/>
      <c r="H216" s="54"/>
    </row>
    <row r="217" spans="2:8" ht="14.25" customHeight="1" x14ac:dyDescent="0.15">
      <c r="B217" s="52"/>
      <c r="D217" s="61"/>
      <c r="E217" s="61"/>
      <c r="F217" s="61"/>
      <c r="G217" s="61"/>
      <c r="H217" s="54"/>
    </row>
    <row r="218" spans="2:8" ht="14.25" customHeight="1" x14ac:dyDescent="0.15">
      <c r="B218" s="52"/>
      <c r="D218" s="61"/>
      <c r="E218" s="61"/>
      <c r="F218" s="61"/>
      <c r="G218" s="61"/>
      <c r="H218" s="54"/>
    </row>
    <row r="219" spans="2:8" ht="14.25" customHeight="1" x14ac:dyDescent="0.15">
      <c r="B219" s="52"/>
      <c r="D219" s="61"/>
      <c r="E219" s="61"/>
      <c r="F219" s="61"/>
      <c r="G219" s="61"/>
      <c r="H219" s="54"/>
    </row>
    <row r="220" spans="2:8" ht="14.25" customHeight="1" x14ac:dyDescent="0.15">
      <c r="B220" s="52"/>
      <c r="D220" s="61"/>
      <c r="E220" s="61"/>
      <c r="F220" s="61"/>
      <c r="G220" s="61"/>
      <c r="H220" s="54"/>
    </row>
    <row r="221" spans="2:8" ht="14.25" customHeight="1" x14ac:dyDescent="0.15">
      <c r="B221" s="52"/>
      <c r="D221" s="61"/>
      <c r="E221" s="61"/>
      <c r="F221" s="61"/>
      <c r="G221" s="61"/>
      <c r="H221" s="54"/>
    </row>
    <row r="222" spans="2:8" ht="14.25" customHeight="1" x14ac:dyDescent="0.15">
      <c r="B222" s="52"/>
      <c r="D222" s="61"/>
      <c r="E222" s="61"/>
      <c r="F222" s="61"/>
      <c r="G222" s="61"/>
      <c r="H222" s="54"/>
    </row>
    <row r="223" spans="2:8" ht="14.25" customHeight="1" x14ac:dyDescent="0.15">
      <c r="B223" s="52"/>
      <c r="D223" s="61"/>
      <c r="E223" s="61"/>
      <c r="F223" s="61"/>
      <c r="G223" s="61"/>
      <c r="H223" s="54"/>
    </row>
    <row r="224" spans="2:8" ht="14.25" customHeight="1" x14ac:dyDescent="0.15">
      <c r="B224" s="52"/>
      <c r="D224" s="61"/>
      <c r="E224" s="61"/>
      <c r="F224" s="61"/>
      <c r="G224" s="61"/>
      <c r="H224" s="54"/>
    </row>
    <row r="225" spans="2:8" ht="14.25" customHeight="1" x14ac:dyDescent="0.15">
      <c r="B225" s="52"/>
      <c r="D225" s="61"/>
      <c r="E225" s="61"/>
      <c r="F225" s="61"/>
      <c r="G225" s="61"/>
      <c r="H225" s="54"/>
    </row>
    <row r="226" spans="2:8" ht="14.25" customHeight="1" x14ac:dyDescent="0.15">
      <c r="B226" s="52"/>
      <c r="D226" s="61"/>
      <c r="E226" s="61"/>
      <c r="F226" s="61"/>
      <c r="G226" s="61"/>
      <c r="H226" s="54"/>
    </row>
    <row r="227" spans="2:8" ht="14.25" customHeight="1" x14ac:dyDescent="0.15">
      <c r="B227" s="52"/>
      <c r="D227" s="61"/>
      <c r="E227" s="61"/>
      <c r="F227" s="61"/>
      <c r="G227" s="61"/>
      <c r="H227" s="54"/>
    </row>
    <row r="228" spans="2:8" ht="14.25" customHeight="1" x14ac:dyDescent="0.15">
      <c r="B228" s="52"/>
      <c r="D228" s="61"/>
      <c r="E228" s="61"/>
      <c r="F228" s="61"/>
      <c r="G228" s="61"/>
      <c r="H228" s="54"/>
    </row>
    <row r="229" spans="2:8" ht="14.25" customHeight="1" x14ac:dyDescent="0.15">
      <c r="B229" s="52"/>
      <c r="D229" s="61"/>
      <c r="E229" s="61"/>
      <c r="F229" s="61"/>
      <c r="G229" s="61"/>
      <c r="H229" s="54"/>
    </row>
    <row r="230" spans="2:8" ht="14.25" customHeight="1" x14ac:dyDescent="0.15">
      <c r="B230" s="52"/>
      <c r="D230" s="61"/>
      <c r="E230" s="61"/>
      <c r="F230" s="61"/>
      <c r="G230" s="61"/>
      <c r="H230" s="54"/>
    </row>
    <row r="231" spans="2:8" ht="14.25" customHeight="1" x14ac:dyDescent="0.15">
      <c r="B231" s="52"/>
      <c r="D231" s="61"/>
      <c r="E231" s="61"/>
      <c r="F231" s="61"/>
      <c r="G231" s="61"/>
      <c r="H231" s="54"/>
    </row>
    <row r="232" spans="2:8" ht="14.25" customHeight="1" x14ac:dyDescent="0.15">
      <c r="B232" s="52"/>
      <c r="D232" s="61"/>
      <c r="E232" s="61"/>
      <c r="F232" s="61"/>
      <c r="G232" s="61"/>
      <c r="H232" s="54"/>
    </row>
    <row r="233" spans="2:8" ht="14.25" customHeight="1" x14ac:dyDescent="0.15">
      <c r="B233" s="52"/>
      <c r="D233" s="61"/>
      <c r="E233" s="61"/>
      <c r="F233" s="61"/>
      <c r="G233" s="61"/>
      <c r="H233" s="54"/>
    </row>
    <row r="234" spans="2:8" ht="14.25" customHeight="1" x14ac:dyDescent="0.15">
      <c r="B234" s="52"/>
      <c r="D234" s="61"/>
      <c r="E234" s="61"/>
      <c r="F234" s="61"/>
      <c r="G234" s="61"/>
      <c r="H234" s="54"/>
    </row>
    <row r="235" spans="2:8" ht="14.25" customHeight="1" x14ac:dyDescent="0.15">
      <c r="B235" s="52"/>
      <c r="D235" s="61"/>
      <c r="E235" s="61"/>
      <c r="F235" s="61"/>
      <c r="G235" s="61"/>
      <c r="H235" s="54"/>
    </row>
    <row r="236" spans="2:8" ht="14.25" customHeight="1" x14ac:dyDescent="0.15">
      <c r="B236" s="52"/>
      <c r="D236" s="61"/>
      <c r="E236" s="61"/>
      <c r="F236" s="61"/>
      <c r="G236" s="61"/>
      <c r="H236" s="54"/>
    </row>
    <row r="237" spans="2:8" ht="14.25" customHeight="1" x14ac:dyDescent="0.15">
      <c r="B237" s="52"/>
      <c r="D237" s="61"/>
      <c r="E237" s="61"/>
      <c r="F237" s="61"/>
      <c r="G237" s="61"/>
      <c r="H237" s="54"/>
    </row>
    <row r="238" spans="2:8" ht="14.25" customHeight="1" x14ac:dyDescent="0.15">
      <c r="B238" s="52"/>
      <c r="D238" s="61"/>
      <c r="E238" s="61"/>
      <c r="F238" s="61"/>
      <c r="G238" s="61"/>
      <c r="H238" s="54"/>
    </row>
    <row r="239" spans="2:8" ht="14.25" customHeight="1" x14ac:dyDescent="0.15">
      <c r="B239" s="52"/>
      <c r="D239" s="61"/>
      <c r="E239" s="61"/>
      <c r="F239" s="61"/>
      <c r="G239" s="61"/>
      <c r="H239" s="54"/>
    </row>
    <row r="240" spans="2:8" ht="14.25" customHeight="1" x14ac:dyDescent="0.15">
      <c r="B240" s="52"/>
      <c r="D240" s="61"/>
      <c r="E240" s="61"/>
      <c r="F240" s="61"/>
      <c r="G240" s="61"/>
      <c r="H240" s="54"/>
    </row>
    <row r="241" spans="2:8" ht="14.25" customHeight="1" x14ac:dyDescent="0.15">
      <c r="B241" s="52"/>
      <c r="D241" s="61"/>
      <c r="E241" s="61"/>
      <c r="F241" s="61"/>
      <c r="G241" s="61"/>
      <c r="H241" s="54"/>
    </row>
    <row r="242" spans="2:8" ht="14.25" customHeight="1" x14ac:dyDescent="0.15">
      <c r="B242" s="52"/>
      <c r="D242" s="61"/>
      <c r="E242" s="61"/>
      <c r="F242" s="61"/>
      <c r="G242" s="61"/>
      <c r="H242" s="54"/>
    </row>
    <row r="243" spans="2:8" ht="14.25" customHeight="1" x14ac:dyDescent="0.15">
      <c r="B243" s="52"/>
      <c r="D243" s="61"/>
      <c r="E243" s="61"/>
      <c r="F243" s="61"/>
      <c r="G243" s="61"/>
      <c r="H243" s="54"/>
    </row>
    <row r="244" spans="2:8" ht="14.25" customHeight="1" x14ac:dyDescent="0.15">
      <c r="B244" s="52"/>
      <c r="D244" s="61"/>
      <c r="E244" s="61"/>
      <c r="F244" s="61"/>
      <c r="G244" s="61"/>
      <c r="H244" s="54"/>
    </row>
    <row r="245" spans="2:8" ht="14.25" customHeight="1" x14ac:dyDescent="0.15">
      <c r="B245" s="52"/>
      <c r="D245" s="61"/>
      <c r="E245" s="61"/>
      <c r="F245" s="61"/>
      <c r="G245" s="61"/>
      <c r="H245" s="54"/>
    </row>
    <row r="246" spans="2:8" ht="14.25" customHeight="1" x14ac:dyDescent="0.15">
      <c r="B246" s="52"/>
      <c r="D246" s="61"/>
      <c r="E246" s="61"/>
      <c r="F246" s="61"/>
      <c r="G246" s="61"/>
      <c r="H246" s="54"/>
    </row>
    <row r="247" spans="2:8" ht="14.25" customHeight="1" x14ac:dyDescent="0.15">
      <c r="B247" s="52"/>
      <c r="D247" s="61"/>
      <c r="E247" s="61"/>
      <c r="F247" s="61"/>
      <c r="G247" s="61"/>
      <c r="H247" s="54"/>
    </row>
    <row r="248" spans="2:8" ht="14.25" customHeight="1" x14ac:dyDescent="0.15">
      <c r="B248" s="52"/>
      <c r="D248" s="61"/>
      <c r="E248" s="61"/>
      <c r="F248" s="61"/>
      <c r="G248" s="61"/>
      <c r="H248" s="54"/>
    </row>
    <row r="249" spans="2:8" ht="14.25" customHeight="1" x14ac:dyDescent="0.15">
      <c r="B249" s="52"/>
      <c r="D249" s="61"/>
      <c r="E249" s="61"/>
      <c r="F249" s="61"/>
      <c r="G249" s="61"/>
      <c r="H249" s="54"/>
    </row>
    <row r="250" spans="2:8" ht="14.25" customHeight="1" x14ac:dyDescent="0.15">
      <c r="B250" s="52"/>
      <c r="D250" s="61"/>
      <c r="E250" s="61"/>
      <c r="F250" s="61"/>
      <c r="G250" s="61"/>
      <c r="H250" s="54"/>
    </row>
    <row r="251" spans="2:8" ht="14.25" customHeight="1" x14ac:dyDescent="0.15">
      <c r="B251" s="52"/>
      <c r="D251" s="61"/>
      <c r="E251" s="61"/>
      <c r="F251" s="61"/>
      <c r="G251" s="61"/>
      <c r="H251" s="54"/>
    </row>
    <row r="252" spans="2:8" ht="14.25" customHeight="1" x14ac:dyDescent="0.15">
      <c r="B252" s="52"/>
      <c r="D252" s="61"/>
      <c r="E252" s="61"/>
      <c r="F252" s="61"/>
      <c r="G252" s="61"/>
      <c r="H252" s="54"/>
    </row>
    <row r="253" spans="2:8" ht="14.25" customHeight="1" x14ac:dyDescent="0.15">
      <c r="B253" s="52"/>
      <c r="D253" s="61"/>
      <c r="E253" s="61"/>
      <c r="F253" s="61"/>
      <c r="G253" s="61"/>
      <c r="H253" s="54"/>
    </row>
    <row r="254" spans="2:8" ht="14.25" customHeight="1" x14ac:dyDescent="0.15">
      <c r="B254" s="52"/>
      <c r="D254" s="61"/>
      <c r="E254" s="61"/>
      <c r="F254" s="61"/>
      <c r="G254" s="61"/>
      <c r="H254" s="54"/>
    </row>
    <row r="255" spans="2:8" ht="14.25" customHeight="1" x14ac:dyDescent="0.15">
      <c r="B255" s="52"/>
      <c r="D255" s="61"/>
      <c r="E255" s="61"/>
      <c r="F255" s="61"/>
      <c r="G255" s="61"/>
      <c r="H255" s="54"/>
    </row>
    <row r="256" spans="2:8" ht="14.25" customHeight="1" x14ac:dyDescent="0.15">
      <c r="B256" s="52"/>
      <c r="D256" s="61"/>
      <c r="E256" s="61"/>
      <c r="F256" s="61"/>
      <c r="G256" s="61"/>
      <c r="H256" s="54"/>
    </row>
    <row r="257" spans="2:8" ht="14.25" customHeight="1" x14ac:dyDescent="0.15">
      <c r="B257" s="52"/>
      <c r="D257" s="61"/>
      <c r="E257" s="61"/>
      <c r="F257" s="61"/>
      <c r="G257" s="61"/>
      <c r="H257" s="54"/>
    </row>
    <row r="258" spans="2:8" ht="14.25" customHeight="1" x14ac:dyDescent="0.15">
      <c r="B258" s="52"/>
      <c r="D258" s="61"/>
      <c r="E258" s="61"/>
      <c r="F258" s="61"/>
      <c r="G258" s="61"/>
      <c r="H258" s="54"/>
    </row>
    <row r="259" spans="2:8" ht="14.25" customHeight="1" x14ac:dyDescent="0.15">
      <c r="B259" s="52"/>
      <c r="D259" s="61"/>
      <c r="E259" s="61"/>
      <c r="F259" s="61"/>
      <c r="G259" s="61"/>
      <c r="H259" s="54"/>
    </row>
    <row r="260" spans="2:8" ht="14.25" customHeight="1" x14ac:dyDescent="0.15">
      <c r="B260" s="52"/>
      <c r="D260" s="61"/>
      <c r="E260" s="61"/>
      <c r="F260" s="61"/>
      <c r="G260" s="61"/>
      <c r="H260" s="54"/>
    </row>
    <row r="261" spans="2:8" ht="14.25" customHeight="1" x14ac:dyDescent="0.15">
      <c r="B261" s="52"/>
      <c r="D261" s="61"/>
      <c r="E261" s="61"/>
      <c r="F261" s="61"/>
      <c r="G261" s="61"/>
      <c r="H261" s="54"/>
    </row>
    <row r="262" spans="2:8" ht="14.25" customHeight="1" x14ac:dyDescent="0.15">
      <c r="B262" s="52"/>
      <c r="D262" s="61"/>
      <c r="E262" s="61"/>
      <c r="F262" s="61"/>
      <c r="G262" s="61"/>
      <c r="H262" s="54"/>
    </row>
    <row r="263" spans="2:8" ht="14.25" customHeight="1" x14ac:dyDescent="0.15">
      <c r="B263" s="52"/>
      <c r="D263" s="61"/>
      <c r="E263" s="61"/>
      <c r="F263" s="61"/>
      <c r="G263" s="61"/>
      <c r="H263" s="54"/>
    </row>
    <row r="264" spans="2:8" ht="14.25" customHeight="1" x14ac:dyDescent="0.15">
      <c r="B264" s="52"/>
      <c r="D264" s="61"/>
      <c r="E264" s="61"/>
      <c r="F264" s="61"/>
      <c r="G264" s="61"/>
      <c r="H264" s="54"/>
    </row>
    <row r="265" spans="2:8" ht="14.25" customHeight="1" x14ac:dyDescent="0.15">
      <c r="B265" s="52"/>
      <c r="D265" s="61"/>
      <c r="E265" s="61"/>
      <c r="F265" s="61"/>
      <c r="G265" s="61"/>
      <c r="H265" s="54"/>
    </row>
    <row r="266" spans="2:8" ht="14.25" customHeight="1" x14ac:dyDescent="0.15">
      <c r="B266" s="52"/>
      <c r="D266" s="61"/>
      <c r="E266" s="61"/>
      <c r="F266" s="61"/>
      <c r="G266" s="61"/>
      <c r="H266" s="54"/>
    </row>
    <row r="267" spans="2:8" ht="14.25" customHeight="1" x14ac:dyDescent="0.15">
      <c r="B267" s="52"/>
      <c r="D267" s="61"/>
      <c r="E267" s="61"/>
      <c r="F267" s="61"/>
      <c r="G267" s="61"/>
      <c r="H267" s="54"/>
    </row>
    <row r="268" spans="2:8" ht="14.25" customHeight="1" x14ac:dyDescent="0.15">
      <c r="B268" s="52"/>
      <c r="D268" s="61"/>
      <c r="E268" s="61"/>
      <c r="F268" s="61"/>
      <c r="G268" s="61"/>
      <c r="H268" s="54"/>
    </row>
    <row r="269" spans="2:8" ht="14.25" customHeight="1" x14ac:dyDescent="0.15">
      <c r="B269" s="52"/>
      <c r="D269" s="61"/>
      <c r="E269" s="61"/>
      <c r="F269" s="61"/>
      <c r="G269" s="61"/>
      <c r="H269" s="54"/>
    </row>
    <row r="270" spans="2:8" ht="14.25" customHeight="1" x14ac:dyDescent="0.15">
      <c r="B270" s="52"/>
      <c r="D270" s="61"/>
      <c r="E270" s="61"/>
      <c r="F270" s="61"/>
      <c r="G270" s="61"/>
      <c r="H270" s="54"/>
    </row>
    <row r="271" spans="2:8" ht="14.25" customHeight="1" x14ac:dyDescent="0.15">
      <c r="B271" s="52"/>
      <c r="D271" s="61"/>
      <c r="E271" s="61"/>
      <c r="F271" s="61"/>
      <c r="G271" s="61"/>
      <c r="H271" s="54"/>
    </row>
    <row r="272" spans="2:8" ht="14.25" customHeight="1" x14ac:dyDescent="0.15">
      <c r="B272" s="52"/>
      <c r="D272" s="61"/>
      <c r="E272" s="61"/>
      <c r="F272" s="61"/>
      <c r="G272" s="61"/>
      <c r="H272" s="54"/>
    </row>
    <row r="273" spans="2:8" ht="14.25" customHeight="1" x14ac:dyDescent="0.15">
      <c r="B273" s="52"/>
      <c r="D273" s="61"/>
      <c r="E273" s="61"/>
      <c r="F273" s="61"/>
      <c r="G273" s="61"/>
      <c r="H273" s="54"/>
    </row>
    <row r="274" spans="2:8" ht="14.25" customHeight="1" x14ac:dyDescent="0.15">
      <c r="B274" s="52"/>
      <c r="D274" s="61"/>
      <c r="E274" s="61"/>
      <c r="F274" s="61"/>
      <c r="G274" s="61"/>
      <c r="H274" s="54"/>
    </row>
    <row r="275" spans="2:8" ht="14.25" customHeight="1" x14ac:dyDescent="0.15">
      <c r="B275" s="52"/>
      <c r="D275" s="61"/>
      <c r="E275" s="61"/>
      <c r="F275" s="61"/>
      <c r="G275" s="61"/>
      <c r="H275" s="54"/>
    </row>
    <row r="276" spans="2:8" ht="14.25" customHeight="1" x14ac:dyDescent="0.15">
      <c r="B276" s="52"/>
      <c r="D276" s="61"/>
      <c r="E276" s="61"/>
      <c r="F276" s="61"/>
      <c r="G276" s="61"/>
      <c r="H276" s="54"/>
    </row>
    <row r="277" spans="2:8" ht="14.25" customHeight="1" x14ac:dyDescent="0.15">
      <c r="B277" s="52"/>
      <c r="D277" s="61"/>
      <c r="E277" s="61"/>
      <c r="F277" s="61"/>
      <c r="G277" s="61"/>
      <c r="H277" s="54"/>
    </row>
    <row r="278" spans="2:8" ht="14.25" customHeight="1" x14ac:dyDescent="0.15">
      <c r="B278" s="52"/>
      <c r="D278" s="61"/>
      <c r="E278" s="61"/>
      <c r="F278" s="61"/>
      <c r="G278" s="61"/>
      <c r="H278" s="54"/>
    </row>
    <row r="279" spans="2:8" ht="14.25" customHeight="1" x14ac:dyDescent="0.15">
      <c r="B279" s="52"/>
      <c r="D279" s="61"/>
      <c r="E279" s="61"/>
      <c r="F279" s="61"/>
      <c r="G279" s="61"/>
      <c r="H279" s="54"/>
    </row>
    <row r="280" spans="2:8" ht="14.25" customHeight="1" x14ac:dyDescent="0.15">
      <c r="B280" s="52"/>
      <c r="D280" s="61"/>
      <c r="E280" s="61"/>
      <c r="F280" s="61"/>
      <c r="G280" s="61"/>
      <c r="H280" s="54"/>
    </row>
    <row r="281" spans="2:8" ht="14.25" customHeight="1" x14ac:dyDescent="0.15">
      <c r="B281" s="52"/>
      <c r="D281" s="61"/>
      <c r="E281" s="61"/>
      <c r="F281" s="61"/>
      <c r="G281" s="61"/>
      <c r="H281" s="54"/>
    </row>
    <row r="282" spans="2:8" ht="14.25" customHeight="1" x14ac:dyDescent="0.15">
      <c r="B282" s="52"/>
      <c r="D282" s="61"/>
      <c r="E282" s="61"/>
      <c r="F282" s="61"/>
      <c r="G282" s="61"/>
      <c r="H282" s="54"/>
    </row>
    <row r="283" spans="2:8" ht="14.25" customHeight="1" x14ac:dyDescent="0.15">
      <c r="B283" s="52"/>
      <c r="D283" s="61"/>
      <c r="E283" s="61"/>
      <c r="F283" s="61"/>
      <c r="G283" s="61"/>
      <c r="H283" s="54"/>
    </row>
    <row r="284" spans="2:8" ht="14.25" customHeight="1" x14ac:dyDescent="0.15">
      <c r="B284" s="52"/>
      <c r="D284" s="61"/>
      <c r="E284" s="61"/>
      <c r="F284" s="61"/>
      <c r="G284" s="61"/>
      <c r="H284" s="54"/>
    </row>
    <row r="285" spans="2:8" ht="14.25" customHeight="1" x14ac:dyDescent="0.15">
      <c r="B285" s="52"/>
      <c r="D285" s="61"/>
      <c r="E285" s="61"/>
      <c r="F285" s="61"/>
      <c r="G285" s="61"/>
      <c r="H285" s="54"/>
    </row>
    <row r="286" spans="2:8" ht="14.25" customHeight="1" x14ac:dyDescent="0.15">
      <c r="B286" s="52"/>
      <c r="D286" s="61"/>
      <c r="E286" s="61"/>
      <c r="F286" s="61"/>
      <c r="G286" s="61"/>
      <c r="H286" s="54"/>
    </row>
    <row r="287" spans="2:8" ht="14.25" customHeight="1" x14ac:dyDescent="0.15">
      <c r="B287" s="52"/>
      <c r="D287" s="61"/>
      <c r="E287" s="61"/>
      <c r="F287" s="61"/>
      <c r="G287" s="61"/>
      <c r="H287" s="54"/>
    </row>
    <row r="288" spans="2:8" ht="14.25" customHeight="1" x14ac:dyDescent="0.15">
      <c r="B288" s="52"/>
      <c r="D288" s="61"/>
      <c r="E288" s="61"/>
      <c r="F288" s="61"/>
      <c r="G288" s="61"/>
      <c r="H288" s="54"/>
    </row>
    <row r="289" spans="2:8" ht="14.25" customHeight="1" x14ac:dyDescent="0.15">
      <c r="B289" s="52"/>
      <c r="D289" s="61"/>
      <c r="E289" s="61"/>
      <c r="F289" s="61"/>
      <c r="G289" s="61"/>
      <c r="H289" s="54"/>
    </row>
    <row r="290" spans="2:8" ht="14.25" customHeight="1" x14ac:dyDescent="0.15">
      <c r="B290" s="52"/>
      <c r="D290" s="61"/>
      <c r="E290" s="61"/>
      <c r="F290" s="61"/>
      <c r="G290" s="61"/>
      <c r="H290" s="54"/>
    </row>
    <row r="291" spans="2:8" ht="14.25" customHeight="1" x14ac:dyDescent="0.15">
      <c r="B291" s="52"/>
      <c r="D291" s="61"/>
      <c r="E291" s="61"/>
      <c r="F291" s="61"/>
      <c r="G291" s="61"/>
      <c r="H291" s="54"/>
    </row>
    <row r="292" spans="2:8" ht="14.25" customHeight="1" x14ac:dyDescent="0.15">
      <c r="B292" s="52"/>
      <c r="D292" s="61"/>
      <c r="E292" s="61"/>
      <c r="F292" s="61"/>
      <c r="G292" s="61"/>
      <c r="H292" s="54"/>
    </row>
    <row r="293" spans="2:8" ht="14.25" customHeight="1" x14ac:dyDescent="0.15">
      <c r="B293" s="52"/>
      <c r="D293" s="61"/>
      <c r="E293" s="61"/>
      <c r="F293" s="61"/>
      <c r="G293" s="61"/>
      <c r="H293" s="54"/>
    </row>
    <row r="294" spans="2:8" ht="14.25" customHeight="1" x14ac:dyDescent="0.15">
      <c r="B294" s="52"/>
      <c r="D294" s="61"/>
      <c r="E294" s="61"/>
      <c r="F294" s="61"/>
      <c r="G294" s="61"/>
      <c r="H294" s="54"/>
    </row>
    <row r="295" spans="2:8" ht="14.25" customHeight="1" x14ac:dyDescent="0.15">
      <c r="B295" s="52"/>
      <c r="D295" s="61"/>
      <c r="E295" s="61"/>
      <c r="F295" s="61"/>
      <c r="G295" s="61"/>
      <c r="H295" s="54"/>
    </row>
    <row r="296" spans="2:8" ht="14.25" customHeight="1" x14ac:dyDescent="0.15">
      <c r="B296" s="52"/>
      <c r="D296" s="61"/>
      <c r="E296" s="61"/>
      <c r="F296" s="61"/>
      <c r="G296" s="61"/>
      <c r="H296" s="54"/>
    </row>
    <row r="297" spans="2:8" ht="14.25" customHeight="1" x14ac:dyDescent="0.15">
      <c r="B297" s="52"/>
      <c r="D297" s="61"/>
      <c r="E297" s="61"/>
      <c r="F297" s="61"/>
      <c r="G297" s="61"/>
      <c r="H297" s="54"/>
    </row>
    <row r="298" spans="2:8" ht="14.25" customHeight="1" x14ac:dyDescent="0.15">
      <c r="B298" s="52"/>
      <c r="D298" s="61"/>
      <c r="E298" s="61"/>
      <c r="F298" s="61"/>
      <c r="G298" s="61"/>
      <c r="H298" s="54"/>
    </row>
    <row r="299" spans="2:8" ht="14.25" customHeight="1" x14ac:dyDescent="0.15">
      <c r="B299" s="52"/>
      <c r="D299" s="61"/>
      <c r="E299" s="61"/>
      <c r="F299" s="61"/>
      <c r="G299" s="61"/>
      <c r="H299" s="54"/>
    </row>
    <row r="300" spans="2:8" ht="14.25" customHeight="1" x14ac:dyDescent="0.15">
      <c r="B300" s="52"/>
      <c r="D300" s="61"/>
      <c r="E300" s="61"/>
      <c r="F300" s="61"/>
      <c r="G300" s="61"/>
      <c r="H300" s="54"/>
    </row>
    <row r="301" spans="2:8" ht="14.25" customHeight="1" x14ac:dyDescent="0.15">
      <c r="B301" s="52"/>
      <c r="D301" s="61"/>
      <c r="E301" s="61"/>
      <c r="F301" s="61"/>
      <c r="G301" s="61"/>
      <c r="H301" s="54"/>
    </row>
    <row r="302" spans="2:8" ht="14.25" customHeight="1" x14ac:dyDescent="0.15">
      <c r="B302" s="52"/>
      <c r="D302" s="61"/>
      <c r="E302" s="61"/>
      <c r="F302" s="61"/>
      <c r="G302" s="61"/>
      <c r="H302" s="54"/>
    </row>
    <row r="303" spans="2:8" ht="14.25" customHeight="1" x14ac:dyDescent="0.15">
      <c r="B303" s="52"/>
      <c r="D303" s="61"/>
      <c r="E303" s="61"/>
      <c r="F303" s="61"/>
      <c r="G303" s="61"/>
      <c r="H303" s="54"/>
    </row>
    <row r="304" spans="2:8" ht="14.25" customHeight="1" x14ac:dyDescent="0.15">
      <c r="B304" s="52"/>
      <c r="D304" s="61"/>
      <c r="E304" s="61"/>
      <c r="F304" s="61"/>
      <c r="G304" s="61"/>
      <c r="H304" s="54"/>
    </row>
    <row r="305" spans="2:8" ht="14.25" customHeight="1" x14ac:dyDescent="0.15">
      <c r="B305" s="52"/>
      <c r="D305" s="61"/>
      <c r="E305" s="61"/>
      <c r="F305" s="61"/>
      <c r="G305" s="61"/>
      <c r="H305" s="54"/>
    </row>
    <row r="306" spans="2:8" ht="14.25" customHeight="1" x14ac:dyDescent="0.15">
      <c r="B306" s="52"/>
      <c r="D306" s="61"/>
      <c r="E306" s="61"/>
      <c r="F306" s="61"/>
      <c r="G306" s="61"/>
      <c r="H306" s="54"/>
    </row>
    <row r="307" spans="2:8" ht="14.25" customHeight="1" x14ac:dyDescent="0.15">
      <c r="B307" s="52"/>
      <c r="D307" s="61"/>
      <c r="E307" s="61"/>
      <c r="F307" s="61"/>
      <c r="G307" s="61"/>
      <c r="H307" s="54"/>
    </row>
    <row r="308" spans="2:8" ht="14.25" customHeight="1" x14ac:dyDescent="0.15">
      <c r="B308" s="52"/>
      <c r="D308" s="61"/>
      <c r="E308" s="61"/>
      <c r="F308" s="61"/>
      <c r="G308" s="61"/>
      <c r="H308" s="54"/>
    </row>
    <row r="309" spans="2:8" ht="14.25" customHeight="1" x14ac:dyDescent="0.15">
      <c r="B309" s="52"/>
      <c r="D309" s="61"/>
      <c r="E309" s="61"/>
      <c r="F309" s="61"/>
      <c r="G309" s="61"/>
      <c r="H309" s="54"/>
    </row>
    <row r="310" spans="2:8" ht="14.25" customHeight="1" x14ac:dyDescent="0.15">
      <c r="B310" s="52"/>
      <c r="D310" s="61"/>
      <c r="E310" s="61"/>
      <c r="F310" s="61"/>
      <c r="G310" s="61"/>
      <c r="H310" s="54"/>
    </row>
    <row r="311" spans="2:8" ht="14.25" customHeight="1" x14ac:dyDescent="0.15">
      <c r="B311" s="52"/>
      <c r="D311" s="61"/>
      <c r="E311" s="61"/>
      <c r="F311" s="61"/>
      <c r="G311" s="61"/>
      <c r="H311" s="54"/>
    </row>
    <row r="312" spans="2:8" ht="14.25" customHeight="1" x14ac:dyDescent="0.15">
      <c r="B312" s="52"/>
      <c r="D312" s="61"/>
      <c r="E312" s="61"/>
      <c r="F312" s="61"/>
      <c r="G312" s="61"/>
      <c r="H312" s="54"/>
    </row>
    <row r="313" spans="2:8" ht="14.25" customHeight="1" x14ac:dyDescent="0.15">
      <c r="B313" s="52"/>
      <c r="D313" s="61"/>
      <c r="E313" s="61"/>
      <c r="F313" s="61"/>
      <c r="G313" s="61"/>
      <c r="H313" s="54"/>
    </row>
    <row r="314" spans="2:8" ht="14.25" customHeight="1" x14ac:dyDescent="0.15">
      <c r="B314" s="52"/>
      <c r="D314" s="61"/>
      <c r="E314" s="61"/>
      <c r="F314" s="61"/>
      <c r="G314" s="61"/>
      <c r="H314" s="54"/>
    </row>
    <row r="315" spans="2:8" ht="14.25" customHeight="1" x14ac:dyDescent="0.15">
      <c r="B315" s="52"/>
      <c r="D315" s="61"/>
      <c r="E315" s="61"/>
      <c r="F315" s="61"/>
      <c r="G315" s="61"/>
      <c r="H315" s="54"/>
    </row>
    <row r="316" spans="2:8" ht="14.25" customHeight="1" x14ac:dyDescent="0.15">
      <c r="B316" s="52"/>
      <c r="D316" s="61"/>
      <c r="E316" s="61"/>
      <c r="F316" s="61"/>
      <c r="G316" s="61"/>
      <c r="H316" s="54"/>
    </row>
    <row r="317" spans="2:8" ht="14.25" customHeight="1" x14ac:dyDescent="0.15">
      <c r="B317" s="52"/>
      <c r="D317" s="61"/>
      <c r="E317" s="61"/>
      <c r="F317" s="61"/>
      <c r="G317" s="61"/>
      <c r="H317" s="54"/>
    </row>
    <row r="318" spans="2:8" ht="14.25" customHeight="1" x14ac:dyDescent="0.15">
      <c r="B318" s="52"/>
      <c r="D318" s="61"/>
      <c r="E318" s="61"/>
      <c r="F318" s="61"/>
      <c r="G318" s="61"/>
      <c r="H318" s="54"/>
    </row>
    <row r="319" spans="2:8" ht="14.25" customHeight="1" x14ac:dyDescent="0.15">
      <c r="B319" s="52"/>
      <c r="D319" s="61"/>
      <c r="E319" s="61"/>
      <c r="F319" s="61"/>
      <c r="G319" s="61"/>
      <c r="H319" s="54"/>
    </row>
    <row r="320" spans="2:8" ht="14.25" customHeight="1" x14ac:dyDescent="0.15">
      <c r="B320" s="52"/>
      <c r="D320" s="61"/>
      <c r="E320" s="61"/>
      <c r="F320" s="61"/>
      <c r="G320" s="61"/>
      <c r="H320" s="54"/>
    </row>
    <row r="321" spans="2:8" ht="14.25" customHeight="1" x14ac:dyDescent="0.15">
      <c r="B321" s="52"/>
      <c r="D321" s="61"/>
      <c r="E321" s="61"/>
      <c r="F321" s="61"/>
      <c r="G321" s="61"/>
      <c r="H321" s="54"/>
    </row>
    <row r="322" spans="2:8" ht="14.25" customHeight="1" x14ac:dyDescent="0.15">
      <c r="B322" s="52"/>
      <c r="D322" s="61"/>
      <c r="E322" s="61"/>
      <c r="F322" s="61"/>
      <c r="G322" s="61"/>
      <c r="H322" s="54"/>
    </row>
    <row r="323" spans="2:8" ht="14.25" customHeight="1" x14ac:dyDescent="0.15">
      <c r="B323" s="52"/>
      <c r="D323" s="61"/>
      <c r="E323" s="61"/>
      <c r="F323" s="61"/>
      <c r="G323" s="61"/>
      <c r="H323" s="54"/>
    </row>
    <row r="324" spans="2:8" ht="14.25" customHeight="1" x14ac:dyDescent="0.15">
      <c r="B324" s="52"/>
      <c r="D324" s="61"/>
      <c r="E324" s="61"/>
      <c r="F324" s="61"/>
      <c r="G324" s="61"/>
      <c r="H324" s="54"/>
    </row>
    <row r="325" spans="2:8" ht="14.25" customHeight="1" x14ac:dyDescent="0.15">
      <c r="B325" s="52"/>
      <c r="D325" s="61"/>
      <c r="E325" s="61"/>
      <c r="F325" s="61"/>
      <c r="G325" s="61"/>
      <c r="H325" s="54"/>
    </row>
    <row r="326" spans="2:8" ht="14.25" customHeight="1" x14ac:dyDescent="0.15">
      <c r="B326" s="52"/>
      <c r="D326" s="61"/>
      <c r="E326" s="61"/>
      <c r="F326" s="61"/>
      <c r="G326" s="61"/>
      <c r="H326" s="54"/>
    </row>
    <row r="327" spans="2:8" ht="14.25" customHeight="1" x14ac:dyDescent="0.15">
      <c r="B327" s="52"/>
      <c r="D327" s="61"/>
      <c r="E327" s="61"/>
      <c r="F327" s="61"/>
      <c r="G327" s="61"/>
      <c r="H327" s="54"/>
    </row>
    <row r="328" spans="2:8" ht="14.25" customHeight="1" x14ac:dyDescent="0.15">
      <c r="B328" s="52"/>
      <c r="D328" s="61"/>
      <c r="E328" s="61"/>
      <c r="F328" s="61"/>
      <c r="G328" s="61"/>
      <c r="H328" s="54"/>
    </row>
    <row r="329" spans="2:8" ht="14.25" customHeight="1" x14ac:dyDescent="0.15">
      <c r="B329" s="52"/>
      <c r="D329" s="61"/>
      <c r="E329" s="61"/>
      <c r="F329" s="61"/>
      <c r="G329" s="61"/>
      <c r="H329" s="54"/>
    </row>
    <row r="330" spans="2:8" ht="14.25" customHeight="1" x14ac:dyDescent="0.15">
      <c r="B330" s="52"/>
      <c r="D330" s="61"/>
      <c r="E330" s="61"/>
      <c r="F330" s="61"/>
      <c r="G330" s="61"/>
      <c r="H330" s="54"/>
    </row>
    <row r="331" spans="2:8" ht="14.25" customHeight="1" x14ac:dyDescent="0.15">
      <c r="B331" s="52"/>
      <c r="D331" s="61"/>
      <c r="E331" s="61"/>
      <c r="F331" s="61"/>
      <c r="G331" s="61"/>
      <c r="H331" s="54"/>
    </row>
    <row r="332" spans="2:8" ht="14.25" customHeight="1" x14ac:dyDescent="0.15">
      <c r="B332" s="52"/>
      <c r="D332" s="61"/>
      <c r="E332" s="61"/>
      <c r="F332" s="61"/>
      <c r="G332" s="61"/>
      <c r="H332" s="54"/>
    </row>
    <row r="333" spans="2:8" ht="14.25" customHeight="1" x14ac:dyDescent="0.15">
      <c r="B333" s="52"/>
      <c r="D333" s="61"/>
      <c r="E333" s="61"/>
      <c r="F333" s="61"/>
      <c r="G333" s="61"/>
      <c r="H333" s="54"/>
    </row>
    <row r="334" spans="2:8" ht="14.25" customHeight="1" x14ac:dyDescent="0.15">
      <c r="B334" s="52"/>
      <c r="D334" s="61"/>
      <c r="E334" s="61"/>
      <c r="F334" s="61"/>
      <c r="G334" s="61"/>
      <c r="H334" s="54"/>
    </row>
    <row r="335" spans="2:8" ht="14.25" customHeight="1" x14ac:dyDescent="0.15">
      <c r="B335" s="52"/>
      <c r="D335" s="61"/>
      <c r="E335" s="61"/>
      <c r="F335" s="61"/>
      <c r="G335" s="61"/>
      <c r="H335" s="54"/>
    </row>
    <row r="336" spans="2:8" ht="14.25" customHeight="1" x14ac:dyDescent="0.15">
      <c r="B336" s="52"/>
      <c r="D336" s="61"/>
      <c r="E336" s="61"/>
      <c r="F336" s="61"/>
      <c r="G336" s="61"/>
      <c r="H336" s="54"/>
    </row>
    <row r="337" spans="2:8" ht="14.25" customHeight="1" x14ac:dyDescent="0.15">
      <c r="B337" s="52"/>
      <c r="D337" s="61"/>
      <c r="E337" s="61"/>
      <c r="F337" s="61"/>
      <c r="G337" s="61"/>
      <c r="H337" s="54"/>
    </row>
    <row r="338" spans="2:8" ht="14.25" customHeight="1" x14ac:dyDescent="0.15">
      <c r="B338" s="52"/>
      <c r="D338" s="61"/>
      <c r="E338" s="61"/>
      <c r="F338" s="61"/>
      <c r="G338" s="61"/>
      <c r="H338" s="54"/>
    </row>
    <row r="339" spans="2:8" ht="14.25" customHeight="1" x14ac:dyDescent="0.15">
      <c r="B339" s="52"/>
      <c r="D339" s="61"/>
      <c r="E339" s="61"/>
      <c r="F339" s="61"/>
      <c r="G339" s="61"/>
      <c r="H339" s="54"/>
    </row>
    <row r="340" spans="2:8" ht="14.25" customHeight="1" x14ac:dyDescent="0.15">
      <c r="B340" s="52"/>
      <c r="D340" s="61"/>
      <c r="E340" s="61"/>
      <c r="F340" s="61"/>
      <c r="G340" s="61"/>
      <c r="H340" s="54"/>
    </row>
    <row r="341" spans="2:8" ht="14.25" customHeight="1" x14ac:dyDescent="0.15">
      <c r="B341" s="52"/>
      <c r="D341" s="61"/>
      <c r="E341" s="61"/>
      <c r="F341" s="61"/>
      <c r="G341" s="61"/>
      <c r="H341" s="54"/>
    </row>
    <row r="342" spans="2:8" ht="14.25" customHeight="1" x14ac:dyDescent="0.15">
      <c r="B342" s="52"/>
      <c r="D342" s="61"/>
      <c r="E342" s="61"/>
      <c r="F342" s="61"/>
      <c r="G342" s="61"/>
      <c r="H342" s="54"/>
    </row>
    <row r="343" spans="2:8" ht="14.25" customHeight="1" x14ac:dyDescent="0.15">
      <c r="B343" s="52"/>
      <c r="D343" s="61"/>
      <c r="E343" s="61"/>
      <c r="F343" s="61"/>
      <c r="G343" s="61"/>
      <c r="H343" s="54"/>
    </row>
    <row r="344" spans="2:8" ht="14.25" customHeight="1" x14ac:dyDescent="0.15">
      <c r="B344" s="52"/>
      <c r="D344" s="61"/>
      <c r="E344" s="61"/>
      <c r="F344" s="61"/>
      <c r="G344" s="61"/>
      <c r="H344" s="54"/>
    </row>
    <row r="345" spans="2:8" ht="14.25" customHeight="1" x14ac:dyDescent="0.15">
      <c r="B345" s="52"/>
      <c r="D345" s="61"/>
      <c r="E345" s="61"/>
      <c r="F345" s="61"/>
      <c r="G345" s="61"/>
      <c r="H345" s="54"/>
    </row>
    <row r="346" spans="2:8" ht="14.25" customHeight="1" x14ac:dyDescent="0.15">
      <c r="B346" s="52"/>
      <c r="D346" s="61"/>
      <c r="E346" s="61"/>
      <c r="F346" s="61"/>
      <c r="G346" s="61"/>
      <c r="H346" s="54"/>
    </row>
    <row r="347" spans="2:8" ht="14.25" customHeight="1" x14ac:dyDescent="0.15">
      <c r="B347" s="52"/>
      <c r="D347" s="61"/>
      <c r="E347" s="61"/>
      <c r="F347" s="61"/>
      <c r="G347" s="61"/>
      <c r="H347" s="54"/>
    </row>
    <row r="348" spans="2:8" ht="14.25" customHeight="1" x14ac:dyDescent="0.15">
      <c r="B348" s="52"/>
      <c r="D348" s="61"/>
      <c r="E348" s="61"/>
      <c r="F348" s="61"/>
      <c r="G348" s="61"/>
      <c r="H348" s="54"/>
    </row>
    <row r="349" spans="2:8" ht="14.25" customHeight="1" x14ac:dyDescent="0.15">
      <c r="B349" s="52"/>
      <c r="D349" s="61"/>
      <c r="E349" s="61"/>
      <c r="F349" s="61"/>
      <c r="G349" s="61"/>
      <c r="H349" s="54"/>
    </row>
    <row r="350" spans="2:8" ht="14.25" customHeight="1" x14ac:dyDescent="0.15">
      <c r="B350" s="52"/>
      <c r="D350" s="61"/>
      <c r="E350" s="61"/>
      <c r="F350" s="61"/>
      <c r="G350" s="61"/>
      <c r="H350" s="54"/>
    </row>
    <row r="351" spans="2:8" ht="14.25" customHeight="1" x14ac:dyDescent="0.15">
      <c r="B351" s="52"/>
      <c r="D351" s="61"/>
      <c r="E351" s="61"/>
      <c r="F351" s="61"/>
      <c r="G351" s="61"/>
      <c r="H351" s="54"/>
    </row>
    <row r="352" spans="2:8" ht="14.25" customHeight="1" x14ac:dyDescent="0.15">
      <c r="B352" s="52"/>
      <c r="D352" s="61"/>
      <c r="E352" s="61"/>
      <c r="F352" s="61"/>
      <c r="G352" s="61"/>
      <c r="H352" s="54"/>
    </row>
    <row r="353" spans="2:8" ht="14.25" customHeight="1" x14ac:dyDescent="0.15">
      <c r="B353" s="52"/>
      <c r="D353" s="61"/>
      <c r="E353" s="61"/>
      <c r="F353" s="61"/>
      <c r="G353" s="61"/>
      <c r="H353" s="54"/>
    </row>
    <row r="354" spans="2:8" ht="14.25" customHeight="1" x14ac:dyDescent="0.15">
      <c r="B354" s="52"/>
      <c r="D354" s="61"/>
      <c r="E354" s="61"/>
      <c r="F354" s="61"/>
      <c r="G354" s="61"/>
      <c r="H354" s="54"/>
    </row>
    <row r="355" spans="2:8" ht="14.25" customHeight="1" x14ac:dyDescent="0.15">
      <c r="B355" s="52"/>
      <c r="D355" s="61"/>
      <c r="E355" s="61"/>
      <c r="F355" s="61"/>
      <c r="G355" s="61"/>
      <c r="H355" s="54"/>
    </row>
    <row r="356" spans="2:8" ht="14.25" customHeight="1" x14ac:dyDescent="0.15">
      <c r="B356" s="52"/>
      <c r="D356" s="61"/>
      <c r="E356" s="61"/>
      <c r="F356" s="61"/>
      <c r="G356" s="61"/>
      <c r="H356" s="54"/>
    </row>
    <row r="357" spans="2:8" ht="14.25" customHeight="1" x14ac:dyDescent="0.15">
      <c r="B357" s="52"/>
      <c r="D357" s="61"/>
      <c r="E357" s="61"/>
      <c r="F357" s="61"/>
      <c r="G357" s="61"/>
      <c r="H357" s="54"/>
    </row>
    <row r="358" spans="2:8" ht="14.25" customHeight="1" x14ac:dyDescent="0.15">
      <c r="B358" s="52"/>
      <c r="D358" s="61"/>
      <c r="E358" s="61"/>
      <c r="F358" s="61"/>
      <c r="G358" s="61"/>
      <c r="H358" s="54"/>
    </row>
    <row r="359" spans="2:8" ht="14.25" customHeight="1" x14ac:dyDescent="0.15">
      <c r="B359" s="52"/>
      <c r="D359" s="61"/>
      <c r="E359" s="61"/>
      <c r="F359" s="61"/>
      <c r="G359" s="61"/>
      <c r="H359" s="54"/>
    </row>
    <row r="360" spans="2:8" ht="14.25" customHeight="1" x14ac:dyDescent="0.15">
      <c r="B360" s="52"/>
      <c r="D360" s="61"/>
      <c r="E360" s="61"/>
      <c r="F360" s="61"/>
      <c r="G360" s="61"/>
      <c r="H360" s="54"/>
    </row>
    <row r="361" spans="2:8" ht="14.25" customHeight="1" x14ac:dyDescent="0.15">
      <c r="B361" s="52"/>
      <c r="D361" s="61"/>
      <c r="E361" s="61"/>
      <c r="F361" s="61"/>
      <c r="G361" s="61"/>
      <c r="H361" s="54"/>
    </row>
    <row r="362" spans="2:8" ht="14.25" customHeight="1" x14ac:dyDescent="0.15">
      <c r="B362" s="52"/>
      <c r="D362" s="61"/>
      <c r="E362" s="61"/>
      <c r="F362" s="61"/>
      <c r="G362" s="61"/>
      <c r="H362" s="54"/>
    </row>
    <row r="363" spans="2:8" ht="14.25" customHeight="1" x14ac:dyDescent="0.15">
      <c r="B363" s="52"/>
      <c r="D363" s="61"/>
      <c r="E363" s="61"/>
      <c r="F363" s="61"/>
      <c r="G363" s="61"/>
      <c r="H363" s="54"/>
    </row>
    <row r="364" spans="2:8" ht="14.25" customHeight="1" x14ac:dyDescent="0.15">
      <c r="B364" s="52"/>
      <c r="D364" s="61"/>
      <c r="E364" s="61"/>
      <c r="F364" s="61"/>
      <c r="G364" s="61"/>
      <c r="H364" s="54"/>
    </row>
    <row r="365" spans="2:8" ht="14.25" customHeight="1" x14ac:dyDescent="0.15">
      <c r="B365" s="52"/>
      <c r="D365" s="61"/>
      <c r="E365" s="61"/>
      <c r="F365" s="61"/>
      <c r="G365" s="61"/>
      <c r="H365" s="54"/>
    </row>
    <row r="366" spans="2:8" ht="14.25" customHeight="1" x14ac:dyDescent="0.15">
      <c r="B366" s="52"/>
      <c r="D366" s="61"/>
      <c r="E366" s="61"/>
      <c r="F366" s="61"/>
      <c r="G366" s="61"/>
      <c r="H366" s="54"/>
    </row>
    <row r="367" spans="2:8" ht="14.25" customHeight="1" x14ac:dyDescent="0.15">
      <c r="B367" s="52"/>
      <c r="D367" s="61"/>
      <c r="E367" s="61"/>
      <c r="F367" s="61"/>
      <c r="G367" s="61"/>
      <c r="H367" s="54"/>
    </row>
    <row r="368" spans="2:8" ht="14.25" customHeight="1" x14ac:dyDescent="0.15">
      <c r="B368" s="52"/>
      <c r="D368" s="61"/>
      <c r="E368" s="61"/>
      <c r="F368" s="61"/>
      <c r="G368" s="61"/>
      <c r="H368" s="54"/>
    </row>
    <row r="369" spans="2:8" ht="14.25" customHeight="1" x14ac:dyDescent="0.15">
      <c r="B369" s="52"/>
      <c r="D369" s="61"/>
      <c r="E369" s="61"/>
      <c r="F369" s="61"/>
      <c r="G369" s="61"/>
      <c r="H369" s="54"/>
    </row>
    <row r="370" spans="2:8" ht="14.25" customHeight="1" x14ac:dyDescent="0.15">
      <c r="B370" s="52"/>
      <c r="D370" s="61"/>
      <c r="E370" s="61"/>
      <c r="F370" s="61"/>
      <c r="G370" s="61"/>
      <c r="H370" s="54"/>
    </row>
    <row r="371" spans="2:8" ht="14.25" customHeight="1" x14ac:dyDescent="0.15">
      <c r="B371" s="52"/>
      <c r="D371" s="61"/>
      <c r="E371" s="61"/>
      <c r="F371" s="61"/>
      <c r="G371" s="61"/>
      <c r="H371" s="54"/>
    </row>
    <row r="372" spans="2:8" ht="14.25" customHeight="1" x14ac:dyDescent="0.15">
      <c r="B372" s="52"/>
      <c r="D372" s="61"/>
      <c r="E372" s="61"/>
      <c r="F372" s="61"/>
      <c r="G372" s="61"/>
      <c r="H372" s="54"/>
    </row>
    <row r="373" spans="2:8" ht="14.25" customHeight="1" x14ac:dyDescent="0.15">
      <c r="B373" s="52"/>
      <c r="D373" s="61"/>
      <c r="E373" s="61"/>
      <c r="F373" s="61"/>
      <c r="G373" s="61"/>
      <c r="H373" s="54"/>
    </row>
    <row r="374" spans="2:8" ht="14.25" customHeight="1" x14ac:dyDescent="0.15">
      <c r="B374" s="52"/>
      <c r="D374" s="61"/>
      <c r="E374" s="61"/>
      <c r="F374" s="61"/>
      <c r="G374" s="61"/>
      <c r="H374" s="54"/>
    </row>
    <row r="375" spans="2:8" ht="14.25" customHeight="1" x14ac:dyDescent="0.15">
      <c r="B375" s="52"/>
      <c r="D375" s="61"/>
      <c r="E375" s="61"/>
      <c r="F375" s="61"/>
      <c r="G375" s="61"/>
      <c r="H375" s="54"/>
    </row>
    <row r="376" spans="2:8" ht="14.25" customHeight="1" x14ac:dyDescent="0.15">
      <c r="B376" s="52"/>
      <c r="D376" s="61"/>
      <c r="E376" s="61"/>
      <c r="F376" s="61"/>
      <c r="G376" s="61"/>
      <c r="H376" s="54"/>
    </row>
    <row r="377" spans="2:8" ht="14.25" customHeight="1" x14ac:dyDescent="0.15">
      <c r="B377" s="52"/>
      <c r="D377" s="61"/>
      <c r="E377" s="61"/>
      <c r="F377" s="61"/>
      <c r="G377" s="61"/>
      <c r="H377" s="54"/>
    </row>
    <row r="378" spans="2:8" ht="14.25" customHeight="1" x14ac:dyDescent="0.15">
      <c r="B378" s="52"/>
      <c r="D378" s="61"/>
      <c r="E378" s="61"/>
      <c r="F378" s="61"/>
      <c r="G378" s="61"/>
      <c r="H378" s="54"/>
    </row>
    <row r="379" spans="2:8" ht="14.25" customHeight="1" x14ac:dyDescent="0.15">
      <c r="B379" s="52"/>
      <c r="D379" s="61"/>
      <c r="E379" s="61"/>
      <c r="F379" s="61"/>
      <c r="G379" s="61"/>
      <c r="H379" s="54"/>
    </row>
    <row r="380" spans="2:8" ht="14.25" customHeight="1" x14ac:dyDescent="0.15">
      <c r="B380" s="52"/>
      <c r="D380" s="61"/>
      <c r="E380" s="61"/>
      <c r="F380" s="61"/>
      <c r="G380" s="61"/>
      <c r="H380" s="54"/>
    </row>
    <row r="381" spans="2:8" ht="14.25" customHeight="1" x14ac:dyDescent="0.15">
      <c r="B381" s="52"/>
      <c r="D381" s="61"/>
      <c r="E381" s="61"/>
      <c r="F381" s="61"/>
      <c r="G381" s="61"/>
      <c r="H381" s="54"/>
    </row>
    <row r="382" spans="2:8" ht="14.25" customHeight="1" x14ac:dyDescent="0.15">
      <c r="B382" s="52"/>
      <c r="D382" s="61"/>
      <c r="E382" s="61"/>
      <c r="F382" s="61"/>
      <c r="G382" s="61"/>
      <c r="H382" s="54"/>
    </row>
    <row r="383" spans="2:8" ht="14.25" customHeight="1" x14ac:dyDescent="0.15">
      <c r="B383" s="52"/>
      <c r="D383" s="61"/>
      <c r="E383" s="61"/>
      <c r="F383" s="61"/>
      <c r="G383" s="61"/>
      <c r="H383" s="54"/>
    </row>
    <row r="384" spans="2:8" ht="14.25" customHeight="1" x14ac:dyDescent="0.15">
      <c r="B384" s="52"/>
      <c r="D384" s="61"/>
      <c r="E384" s="61"/>
      <c r="F384" s="61"/>
      <c r="G384" s="61"/>
      <c r="H384" s="54"/>
    </row>
    <row r="385" spans="2:8" ht="14.25" customHeight="1" x14ac:dyDescent="0.15">
      <c r="B385" s="52"/>
      <c r="D385" s="61"/>
      <c r="E385" s="61"/>
      <c r="F385" s="61"/>
      <c r="G385" s="61"/>
      <c r="H385" s="54"/>
    </row>
    <row r="386" spans="2:8" ht="14.25" customHeight="1" x14ac:dyDescent="0.15">
      <c r="B386" s="52"/>
      <c r="D386" s="61"/>
      <c r="E386" s="61"/>
      <c r="F386" s="61"/>
      <c r="G386" s="61"/>
      <c r="H386" s="54"/>
    </row>
    <row r="387" spans="2:8" ht="14.25" customHeight="1" x14ac:dyDescent="0.15">
      <c r="B387" s="52"/>
      <c r="D387" s="61"/>
      <c r="E387" s="61"/>
      <c r="F387" s="61"/>
      <c r="G387" s="61"/>
      <c r="H387" s="54"/>
    </row>
    <row r="388" spans="2:8" ht="14.25" customHeight="1" x14ac:dyDescent="0.15">
      <c r="B388" s="52"/>
      <c r="D388" s="61"/>
      <c r="E388" s="61"/>
      <c r="F388" s="61"/>
      <c r="G388" s="61"/>
      <c r="H388" s="54"/>
    </row>
    <row r="389" spans="2:8" ht="14.25" customHeight="1" x14ac:dyDescent="0.15">
      <c r="B389" s="52"/>
      <c r="D389" s="61"/>
      <c r="E389" s="61"/>
      <c r="F389" s="61"/>
      <c r="G389" s="61"/>
      <c r="H389" s="54"/>
    </row>
    <row r="390" spans="2:8" ht="14.25" customHeight="1" x14ac:dyDescent="0.15">
      <c r="B390" s="52"/>
      <c r="D390" s="61"/>
      <c r="E390" s="61"/>
      <c r="F390" s="61"/>
      <c r="G390" s="61"/>
      <c r="H390" s="54"/>
    </row>
    <row r="391" spans="2:8" ht="14.25" customHeight="1" x14ac:dyDescent="0.15">
      <c r="B391" s="52"/>
      <c r="D391" s="61"/>
      <c r="E391" s="61"/>
      <c r="F391" s="61"/>
      <c r="G391" s="61"/>
      <c r="H391" s="54"/>
    </row>
    <row r="392" spans="2:8" ht="14.25" customHeight="1" x14ac:dyDescent="0.15">
      <c r="B392" s="52"/>
      <c r="D392" s="61"/>
      <c r="E392" s="61"/>
      <c r="F392" s="61"/>
      <c r="G392" s="61"/>
      <c r="H392" s="54"/>
    </row>
    <row r="393" spans="2:8" ht="14.25" customHeight="1" x14ac:dyDescent="0.15">
      <c r="B393" s="52"/>
      <c r="D393" s="61"/>
      <c r="E393" s="61"/>
      <c r="F393" s="61"/>
      <c r="G393" s="61"/>
      <c r="H393" s="54"/>
    </row>
    <row r="394" spans="2:8" ht="14.25" customHeight="1" x14ac:dyDescent="0.15">
      <c r="B394" s="52"/>
      <c r="D394" s="61"/>
      <c r="E394" s="61"/>
      <c r="F394" s="61"/>
      <c r="G394" s="61"/>
      <c r="H394" s="54"/>
    </row>
    <row r="395" spans="2:8" ht="14.25" customHeight="1" x14ac:dyDescent="0.15">
      <c r="B395" s="52"/>
      <c r="D395" s="61"/>
      <c r="E395" s="61"/>
      <c r="F395" s="61"/>
      <c r="G395" s="61"/>
      <c r="H395" s="54"/>
    </row>
    <row r="396" spans="2:8" ht="14.25" customHeight="1" x14ac:dyDescent="0.15">
      <c r="B396" s="52"/>
      <c r="D396" s="61"/>
      <c r="E396" s="61"/>
      <c r="F396" s="61"/>
      <c r="G396" s="61"/>
      <c r="H396" s="54"/>
    </row>
    <row r="397" spans="2:8" ht="14.25" customHeight="1" x14ac:dyDescent="0.15">
      <c r="B397" s="52"/>
      <c r="D397" s="61"/>
      <c r="E397" s="61"/>
      <c r="F397" s="61"/>
      <c r="G397" s="61"/>
      <c r="H397" s="54"/>
    </row>
    <row r="398" spans="2:8" ht="14.25" customHeight="1" x14ac:dyDescent="0.15">
      <c r="B398" s="52"/>
      <c r="D398" s="61"/>
      <c r="E398" s="61"/>
      <c r="F398" s="61"/>
      <c r="G398" s="61"/>
      <c r="H398" s="54"/>
    </row>
    <row r="399" spans="2:8" ht="14.25" customHeight="1" x14ac:dyDescent="0.15">
      <c r="B399" s="52"/>
      <c r="D399" s="61"/>
      <c r="E399" s="61"/>
      <c r="F399" s="61"/>
      <c r="G399" s="61"/>
      <c r="H399" s="54"/>
    </row>
    <row r="400" spans="2:8" ht="14.25" customHeight="1" x14ac:dyDescent="0.15">
      <c r="B400" s="52"/>
      <c r="D400" s="61"/>
      <c r="E400" s="61"/>
      <c r="F400" s="61"/>
      <c r="G400" s="61"/>
      <c r="H400" s="54"/>
    </row>
    <row r="401" spans="2:8" ht="14.25" customHeight="1" x14ac:dyDescent="0.15">
      <c r="B401" s="52"/>
      <c r="D401" s="61"/>
      <c r="E401" s="61"/>
      <c r="F401" s="61"/>
      <c r="G401" s="61"/>
      <c r="H401" s="54"/>
    </row>
    <row r="402" spans="2:8" ht="14.25" customHeight="1" x14ac:dyDescent="0.15">
      <c r="B402" s="52"/>
      <c r="D402" s="61"/>
      <c r="E402" s="61"/>
      <c r="F402" s="61"/>
      <c r="G402" s="61"/>
      <c r="H402" s="54"/>
    </row>
    <row r="403" spans="2:8" ht="14.25" customHeight="1" x14ac:dyDescent="0.15">
      <c r="B403" s="52"/>
      <c r="D403" s="61"/>
      <c r="E403" s="61"/>
      <c r="F403" s="61"/>
      <c r="G403" s="61"/>
      <c r="H403" s="54"/>
    </row>
    <row r="404" spans="2:8" ht="14.25" customHeight="1" x14ac:dyDescent="0.15">
      <c r="B404" s="52"/>
      <c r="D404" s="61"/>
      <c r="E404" s="61"/>
      <c r="F404" s="61"/>
      <c r="G404" s="61"/>
      <c r="H404" s="54"/>
    </row>
    <row r="405" spans="2:8" ht="14.25" customHeight="1" x14ac:dyDescent="0.15">
      <c r="B405" s="52"/>
      <c r="D405" s="61"/>
      <c r="E405" s="61"/>
      <c r="F405" s="61"/>
      <c r="G405" s="61"/>
      <c r="H405" s="54"/>
    </row>
    <row r="406" spans="2:8" ht="14.25" customHeight="1" x14ac:dyDescent="0.15">
      <c r="B406" s="52"/>
      <c r="D406" s="61"/>
      <c r="E406" s="61"/>
      <c r="F406" s="61"/>
      <c r="G406" s="61"/>
      <c r="H406" s="54"/>
    </row>
    <row r="407" spans="2:8" ht="14.25" customHeight="1" x14ac:dyDescent="0.15">
      <c r="B407" s="52"/>
      <c r="D407" s="61"/>
      <c r="E407" s="61"/>
      <c r="F407" s="61"/>
      <c r="G407" s="61"/>
      <c r="H407" s="54"/>
    </row>
    <row r="408" spans="2:8" ht="14.25" customHeight="1" x14ac:dyDescent="0.15">
      <c r="B408" s="52"/>
      <c r="D408" s="61"/>
      <c r="E408" s="61"/>
      <c r="F408" s="61"/>
      <c r="G408" s="61"/>
      <c r="H408" s="54"/>
    </row>
    <row r="409" spans="2:8" ht="14.25" customHeight="1" x14ac:dyDescent="0.15">
      <c r="B409" s="52"/>
      <c r="D409" s="61"/>
      <c r="E409" s="61"/>
      <c r="F409" s="61"/>
      <c r="G409" s="61"/>
      <c r="H409" s="54"/>
    </row>
    <row r="410" spans="2:8" ht="14.25" customHeight="1" x14ac:dyDescent="0.15">
      <c r="B410" s="52"/>
      <c r="D410" s="61"/>
      <c r="E410" s="61"/>
      <c r="F410" s="61"/>
      <c r="G410" s="61"/>
      <c r="H410" s="54"/>
    </row>
    <row r="411" spans="2:8" ht="14.25" customHeight="1" x14ac:dyDescent="0.15">
      <c r="B411" s="52"/>
      <c r="D411" s="61"/>
      <c r="E411" s="61"/>
      <c r="F411" s="61"/>
      <c r="G411" s="61"/>
      <c r="H411" s="54"/>
    </row>
    <row r="412" spans="2:8" ht="14.25" customHeight="1" x14ac:dyDescent="0.15">
      <c r="B412" s="52"/>
      <c r="D412" s="61"/>
      <c r="E412" s="61"/>
      <c r="F412" s="61"/>
      <c r="G412" s="61"/>
      <c r="H412" s="54"/>
    </row>
    <row r="413" spans="2:8" ht="14.25" customHeight="1" x14ac:dyDescent="0.15">
      <c r="B413" s="52"/>
      <c r="D413" s="61"/>
      <c r="E413" s="61"/>
      <c r="F413" s="61"/>
      <c r="G413" s="61"/>
      <c r="H413" s="54"/>
    </row>
    <row r="414" spans="2:8" ht="14.25" customHeight="1" x14ac:dyDescent="0.15">
      <c r="B414" s="52"/>
      <c r="D414" s="61"/>
      <c r="E414" s="61"/>
      <c r="F414" s="61"/>
      <c r="G414" s="61"/>
      <c r="H414" s="54"/>
    </row>
    <row r="415" spans="2:8" ht="14.25" customHeight="1" x14ac:dyDescent="0.15">
      <c r="B415" s="52"/>
      <c r="D415" s="61"/>
      <c r="E415" s="61"/>
      <c r="F415" s="61"/>
      <c r="G415" s="61"/>
      <c r="H415" s="54"/>
    </row>
    <row r="416" spans="2:8" ht="14.25" customHeight="1" x14ac:dyDescent="0.15">
      <c r="B416" s="52"/>
      <c r="D416" s="61"/>
      <c r="E416" s="61"/>
      <c r="F416" s="61"/>
      <c r="G416" s="61"/>
      <c r="H416" s="54"/>
    </row>
    <row r="417" spans="2:8" ht="14.25" customHeight="1" x14ac:dyDescent="0.15">
      <c r="B417" s="52"/>
      <c r="D417" s="61"/>
      <c r="E417" s="61"/>
      <c r="F417" s="61"/>
      <c r="G417" s="61"/>
      <c r="H417" s="54"/>
    </row>
    <row r="418" spans="2:8" ht="14.25" customHeight="1" x14ac:dyDescent="0.15">
      <c r="B418" s="52"/>
      <c r="D418" s="61"/>
      <c r="E418" s="61"/>
      <c r="F418" s="61"/>
      <c r="G418" s="61"/>
      <c r="H418" s="54"/>
    </row>
    <row r="419" spans="2:8" ht="14.25" customHeight="1" x14ac:dyDescent="0.15">
      <c r="B419" s="52"/>
      <c r="D419" s="61"/>
      <c r="E419" s="61"/>
      <c r="F419" s="61"/>
      <c r="G419" s="61"/>
      <c r="H419" s="54"/>
    </row>
    <row r="420" spans="2:8" ht="14.25" customHeight="1" x14ac:dyDescent="0.15">
      <c r="B420" s="52"/>
      <c r="D420" s="61"/>
      <c r="E420" s="61"/>
      <c r="F420" s="61"/>
      <c r="G420" s="61"/>
      <c r="H420" s="54"/>
    </row>
    <row r="421" spans="2:8" ht="14.25" customHeight="1" x14ac:dyDescent="0.15">
      <c r="B421" s="52"/>
      <c r="D421" s="61"/>
      <c r="E421" s="61"/>
      <c r="F421" s="61"/>
      <c r="G421" s="61"/>
      <c r="H421" s="54"/>
    </row>
    <row r="422" spans="2:8" ht="14.25" customHeight="1" x14ac:dyDescent="0.15">
      <c r="B422" s="52"/>
      <c r="D422" s="61"/>
      <c r="E422" s="61"/>
      <c r="F422" s="61"/>
      <c r="G422" s="61"/>
      <c r="H422" s="54"/>
    </row>
    <row r="423" spans="2:8" ht="14.25" customHeight="1" x14ac:dyDescent="0.15">
      <c r="B423" s="52"/>
      <c r="D423" s="61"/>
      <c r="E423" s="61"/>
      <c r="F423" s="61"/>
      <c r="G423" s="61"/>
      <c r="H423" s="54"/>
    </row>
    <row r="424" spans="2:8" ht="14.25" customHeight="1" x14ac:dyDescent="0.15">
      <c r="B424" s="52"/>
      <c r="D424" s="61"/>
      <c r="E424" s="61"/>
      <c r="F424" s="61"/>
      <c r="G424" s="61"/>
      <c r="H424" s="54"/>
    </row>
    <row r="425" spans="2:8" ht="14.25" customHeight="1" x14ac:dyDescent="0.15">
      <c r="B425" s="52"/>
      <c r="D425" s="61"/>
      <c r="E425" s="61"/>
      <c r="F425" s="61"/>
      <c r="G425" s="61"/>
      <c r="H425" s="54"/>
    </row>
    <row r="426" spans="2:8" ht="14.25" customHeight="1" x14ac:dyDescent="0.15">
      <c r="B426" s="52"/>
      <c r="D426" s="61"/>
      <c r="E426" s="61"/>
      <c r="F426" s="61"/>
      <c r="G426" s="61"/>
      <c r="H426" s="54"/>
    </row>
    <row r="427" spans="2:8" ht="14.25" customHeight="1" x14ac:dyDescent="0.15">
      <c r="B427" s="52"/>
      <c r="D427" s="61"/>
      <c r="E427" s="61"/>
      <c r="F427" s="61"/>
      <c r="G427" s="61"/>
      <c r="H427" s="54"/>
    </row>
    <row r="428" spans="2:8" ht="14.25" customHeight="1" x14ac:dyDescent="0.15">
      <c r="B428" s="52"/>
      <c r="D428" s="61"/>
      <c r="E428" s="61"/>
      <c r="F428" s="61"/>
      <c r="G428" s="61"/>
      <c r="H428" s="54"/>
    </row>
    <row r="429" spans="2:8" ht="14.25" customHeight="1" x14ac:dyDescent="0.15">
      <c r="B429" s="52"/>
      <c r="D429" s="61"/>
      <c r="E429" s="61"/>
      <c r="F429" s="61"/>
      <c r="G429" s="61"/>
      <c r="H429" s="54"/>
    </row>
    <row r="430" spans="2:8" ht="14.25" customHeight="1" x14ac:dyDescent="0.15">
      <c r="B430" s="52"/>
      <c r="D430" s="61"/>
      <c r="E430" s="61"/>
      <c r="F430" s="61"/>
      <c r="G430" s="61"/>
      <c r="H430" s="54"/>
    </row>
    <row r="431" spans="2:8" ht="14.25" customHeight="1" x14ac:dyDescent="0.15">
      <c r="B431" s="52"/>
      <c r="D431" s="61"/>
      <c r="E431" s="61"/>
      <c r="F431" s="61"/>
      <c r="G431" s="61"/>
      <c r="H431" s="54"/>
    </row>
    <row r="432" spans="2:8" ht="14.25" customHeight="1" x14ac:dyDescent="0.15">
      <c r="B432" s="52"/>
      <c r="D432" s="61"/>
      <c r="E432" s="61"/>
      <c r="F432" s="61"/>
      <c r="G432" s="61"/>
      <c r="H432" s="54"/>
    </row>
    <row r="433" spans="2:8" ht="14.25" customHeight="1" x14ac:dyDescent="0.15">
      <c r="B433" s="52"/>
      <c r="D433" s="61"/>
      <c r="E433" s="61"/>
      <c r="F433" s="61"/>
      <c r="G433" s="61"/>
      <c r="H433" s="54"/>
    </row>
    <row r="434" spans="2:8" ht="14.25" customHeight="1" x14ac:dyDescent="0.15">
      <c r="B434" s="52"/>
      <c r="D434" s="61"/>
      <c r="E434" s="61"/>
      <c r="F434" s="61"/>
      <c r="G434" s="61"/>
      <c r="H434" s="54"/>
    </row>
    <row r="435" spans="2:8" ht="14.25" customHeight="1" x14ac:dyDescent="0.15">
      <c r="B435" s="52"/>
      <c r="D435" s="61"/>
      <c r="E435" s="61"/>
      <c r="F435" s="61"/>
      <c r="G435" s="61"/>
      <c r="H435" s="54"/>
    </row>
    <row r="436" spans="2:8" ht="14.25" customHeight="1" x14ac:dyDescent="0.15">
      <c r="B436" s="52"/>
      <c r="D436" s="61"/>
      <c r="E436" s="61"/>
      <c r="F436" s="61"/>
      <c r="G436" s="61"/>
      <c r="H436" s="54"/>
    </row>
    <row r="437" spans="2:8" ht="14.25" customHeight="1" x14ac:dyDescent="0.15">
      <c r="B437" s="52"/>
      <c r="D437" s="61"/>
      <c r="E437" s="61"/>
      <c r="F437" s="61"/>
      <c r="G437" s="61"/>
      <c r="H437" s="54"/>
    </row>
    <row r="438" spans="2:8" ht="14.25" customHeight="1" x14ac:dyDescent="0.15">
      <c r="B438" s="52"/>
      <c r="D438" s="61"/>
      <c r="E438" s="61"/>
      <c r="F438" s="61"/>
      <c r="G438" s="61"/>
      <c r="H438" s="54"/>
    </row>
    <row r="439" spans="2:8" ht="14.25" customHeight="1" x14ac:dyDescent="0.15">
      <c r="B439" s="52"/>
      <c r="D439" s="61"/>
      <c r="E439" s="61"/>
      <c r="F439" s="61"/>
      <c r="G439" s="61"/>
      <c r="H439" s="54"/>
    </row>
    <row r="440" spans="2:8" ht="14.25" customHeight="1" x14ac:dyDescent="0.15">
      <c r="B440" s="52"/>
      <c r="D440" s="61"/>
      <c r="E440" s="61"/>
      <c r="F440" s="61"/>
      <c r="G440" s="61"/>
      <c r="H440" s="54"/>
    </row>
    <row r="441" spans="2:8" ht="14.25" customHeight="1" x14ac:dyDescent="0.15">
      <c r="B441" s="52"/>
      <c r="D441" s="61"/>
      <c r="E441" s="61"/>
      <c r="F441" s="61"/>
      <c r="G441" s="61"/>
      <c r="H441" s="54"/>
    </row>
    <row r="442" spans="2:8" ht="14.25" customHeight="1" x14ac:dyDescent="0.15">
      <c r="B442" s="52"/>
      <c r="D442" s="61"/>
      <c r="E442" s="61"/>
      <c r="F442" s="61"/>
      <c r="G442" s="61"/>
      <c r="H442" s="54"/>
    </row>
    <row r="443" spans="2:8" ht="14.25" customHeight="1" x14ac:dyDescent="0.15">
      <c r="B443" s="52"/>
      <c r="D443" s="61"/>
      <c r="E443" s="61"/>
      <c r="F443" s="61"/>
      <c r="G443" s="61"/>
      <c r="H443" s="54"/>
    </row>
    <row r="444" spans="2:8" ht="14.25" customHeight="1" x14ac:dyDescent="0.15">
      <c r="B444" s="52"/>
      <c r="D444" s="61"/>
      <c r="E444" s="61"/>
      <c r="F444" s="61"/>
      <c r="G444" s="61"/>
      <c r="H444" s="54"/>
    </row>
    <row r="445" spans="2:8" ht="14.25" customHeight="1" x14ac:dyDescent="0.15">
      <c r="B445" s="52"/>
      <c r="D445" s="61"/>
      <c r="E445" s="61"/>
      <c r="F445" s="61"/>
      <c r="G445" s="61"/>
      <c r="H445" s="54"/>
    </row>
    <row r="446" spans="2:8" ht="14.25" customHeight="1" x14ac:dyDescent="0.15">
      <c r="B446" s="52"/>
      <c r="D446" s="61"/>
      <c r="E446" s="61"/>
      <c r="F446" s="61"/>
      <c r="G446" s="61"/>
      <c r="H446" s="54"/>
    </row>
    <row r="447" spans="2:8" ht="14.25" customHeight="1" x14ac:dyDescent="0.15">
      <c r="B447" s="52"/>
      <c r="D447" s="61"/>
      <c r="E447" s="61"/>
      <c r="F447" s="61"/>
      <c r="G447" s="61"/>
      <c r="H447" s="54"/>
    </row>
    <row r="448" spans="2:8" ht="14.25" customHeight="1" x14ac:dyDescent="0.15">
      <c r="B448" s="52"/>
      <c r="D448" s="61"/>
      <c r="E448" s="61"/>
      <c r="F448" s="61"/>
      <c r="G448" s="61"/>
      <c r="H448" s="54"/>
    </row>
    <row r="449" spans="2:8" ht="14.25" customHeight="1" x14ac:dyDescent="0.15">
      <c r="B449" s="52"/>
      <c r="D449" s="61"/>
      <c r="E449" s="61"/>
      <c r="F449" s="61"/>
      <c r="G449" s="61"/>
      <c r="H449" s="54"/>
    </row>
    <row r="450" spans="2:8" ht="14.25" customHeight="1" x14ac:dyDescent="0.15">
      <c r="B450" s="52"/>
      <c r="D450" s="61"/>
      <c r="E450" s="61"/>
      <c r="F450" s="61"/>
      <c r="G450" s="61"/>
      <c r="H450" s="54"/>
    </row>
    <row r="451" spans="2:8" ht="14.25" customHeight="1" x14ac:dyDescent="0.15">
      <c r="B451" s="52"/>
      <c r="D451" s="61"/>
      <c r="E451" s="61"/>
      <c r="F451" s="61"/>
      <c r="G451" s="61"/>
      <c r="H451" s="54"/>
    </row>
    <row r="452" spans="2:8" ht="14.25" customHeight="1" x14ac:dyDescent="0.15">
      <c r="B452" s="52"/>
      <c r="D452" s="61"/>
      <c r="E452" s="61"/>
      <c r="F452" s="61"/>
      <c r="G452" s="61"/>
      <c r="H452" s="54"/>
    </row>
    <row r="453" spans="2:8" ht="14.25" customHeight="1" x14ac:dyDescent="0.15">
      <c r="B453" s="52"/>
      <c r="D453" s="61"/>
      <c r="E453" s="61"/>
      <c r="F453" s="61"/>
      <c r="G453" s="61"/>
      <c r="H453" s="54"/>
    </row>
    <row r="454" spans="2:8" ht="14.25" customHeight="1" x14ac:dyDescent="0.15">
      <c r="B454" s="52"/>
      <c r="D454" s="61"/>
      <c r="E454" s="61"/>
      <c r="F454" s="61"/>
      <c r="G454" s="61"/>
      <c r="H454" s="54"/>
    </row>
    <row r="455" spans="2:8" ht="14.25" customHeight="1" x14ac:dyDescent="0.15">
      <c r="B455" s="52"/>
      <c r="D455" s="61"/>
      <c r="E455" s="61"/>
      <c r="F455" s="61"/>
      <c r="G455" s="61"/>
      <c r="H455" s="54"/>
    </row>
    <row r="456" spans="2:8" ht="14.25" customHeight="1" x14ac:dyDescent="0.15">
      <c r="B456" s="52"/>
      <c r="D456" s="61"/>
      <c r="E456" s="61"/>
      <c r="F456" s="61"/>
      <c r="G456" s="61"/>
      <c r="H456" s="54"/>
    </row>
    <row r="457" spans="2:8" ht="14.25" customHeight="1" x14ac:dyDescent="0.15">
      <c r="B457" s="52"/>
      <c r="D457" s="61"/>
      <c r="E457" s="61"/>
      <c r="F457" s="61"/>
      <c r="G457" s="61"/>
      <c r="H457" s="54"/>
    </row>
    <row r="458" spans="2:8" ht="14.25" customHeight="1" x14ac:dyDescent="0.15">
      <c r="B458" s="52"/>
      <c r="D458" s="61"/>
      <c r="E458" s="61"/>
      <c r="F458" s="61"/>
      <c r="G458" s="61"/>
      <c r="H458" s="54"/>
    </row>
    <row r="459" spans="2:8" ht="14.25" customHeight="1" x14ac:dyDescent="0.15">
      <c r="B459" s="52"/>
      <c r="D459" s="61"/>
      <c r="E459" s="61"/>
      <c r="F459" s="61"/>
      <c r="G459" s="61"/>
      <c r="H459" s="54"/>
    </row>
    <row r="460" spans="2:8" ht="14.25" customHeight="1" x14ac:dyDescent="0.15">
      <c r="B460" s="52"/>
      <c r="D460" s="61"/>
      <c r="E460" s="61"/>
      <c r="F460" s="61"/>
      <c r="G460" s="61"/>
      <c r="H460" s="54"/>
    </row>
    <row r="461" spans="2:8" ht="14.25" customHeight="1" x14ac:dyDescent="0.15">
      <c r="B461" s="52"/>
      <c r="D461" s="61"/>
      <c r="E461" s="61"/>
      <c r="F461" s="61"/>
      <c r="G461" s="61"/>
      <c r="H461" s="54"/>
    </row>
    <row r="462" spans="2:8" ht="14.25" customHeight="1" x14ac:dyDescent="0.15">
      <c r="B462" s="52"/>
      <c r="D462" s="61"/>
      <c r="E462" s="61"/>
      <c r="F462" s="61"/>
      <c r="G462" s="61"/>
      <c r="H462" s="54"/>
    </row>
    <row r="463" spans="2:8" ht="14.25" customHeight="1" x14ac:dyDescent="0.15">
      <c r="B463" s="52"/>
      <c r="D463" s="61"/>
      <c r="E463" s="61"/>
      <c r="F463" s="61"/>
      <c r="G463" s="61"/>
      <c r="H463" s="54"/>
    </row>
    <row r="464" spans="2:8" ht="14.25" customHeight="1" x14ac:dyDescent="0.15">
      <c r="B464" s="52"/>
      <c r="D464" s="61"/>
      <c r="E464" s="61"/>
      <c r="F464" s="61"/>
      <c r="G464" s="61"/>
      <c r="H464" s="54"/>
    </row>
    <row r="465" spans="2:8" ht="14.25" customHeight="1" x14ac:dyDescent="0.15">
      <c r="B465" s="52"/>
      <c r="D465" s="61"/>
      <c r="E465" s="61"/>
      <c r="F465" s="61"/>
      <c r="G465" s="61"/>
      <c r="H465" s="54"/>
    </row>
    <row r="466" spans="2:8" ht="14.25" customHeight="1" x14ac:dyDescent="0.15">
      <c r="B466" s="52"/>
      <c r="D466" s="61"/>
      <c r="E466" s="61"/>
      <c r="F466" s="61"/>
      <c r="G466" s="61"/>
      <c r="H466" s="54"/>
    </row>
    <row r="467" spans="2:8" ht="14.25" customHeight="1" x14ac:dyDescent="0.15">
      <c r="B467" s="52"/>
      <c r="D467" s="61"/>
      <c r="E467" s="61"/>
      <c r="F467" s="61"/>
      <c r="G467" s="61"/>
      <c r="H467" s="54"/>
    </row>
    <row r="468" spans="2:8" ht="14.25" customHeight="1" x14ac:dyDescent="0.15">
      <c r="B468" s="52"/>
      <c r="D468" s="61"/>
      <c r="E468" s="61"/>
      <c r="F468" s="61"/>
      <c r="G468" s="61"/>
      <c r="H468" s="54"/>
    </row>
    <row r="469" spans="2:8" ht="14.25" customHeight="1" x14ac:dyDescent="0.15">
      <c r="B469" s="52"/>
      <c r="D469" s="61"/>
      <c r="E469" s="61"/>
      <c r="F469" s="61"/>
      <c r="G469" s="61"/>
      <c r="H469" s="54"/>
    </row>
    <row r="470" spans="2:8" ht="14.25" customHeight="1" x14ac:dyDescent="0.15">
      <c r="B470" s="52"/>
      <c r="D470" s="61"/>
      <c r="E470" s="61"/>
      <c r="F470" s="61"/>
      <c r="G470" s="61"/>
      <c r="H470" s="54"/>
    </row>
    <row r="471" spans="2:8" ht="14.25" customHeight="1" x14ac:dyDescent="0.15">
      <c r="B471" s="52"/>
      <c r="D471" s="61"/>
      <c r="E471" s="61"/>
      <c r="F471" s="61"/>
      <c r="G471" s="61"/>
      <c r="H471" s="54"/>
    </row>
    <row r="472" spans="2:8" ht="14.25" customHeight="1" x14ac:dyDescent="0.15">
      <c r="B472" s="52"/>
      <c r="D472" s="61"/>
      <c r="E472" s="61"/>
      <c r="F472" s="61"/>
      <c r="G472" s="61"/>
      <c r="H472" s="54"/>
    </row>
    <row r="473" spans="2:8" ht="14.25" customHeight="1" x14ac:dyDescent="0.15">
      <c r="B473" s="52"/>
      <c r="D473" s="61"/>
      <c r="E473" s="61"/>
      <c r="F473" s="61"/>
      <c r="G473" s="61"/>
      <c r="H473" s="54"/>
    </row>
    <row r="474" spans="2:8" ht="14.25" customHeight="1" x14ac:dyDescent="0.15">
      <c r="B474" s="52"/>
      <c r="D474" s="61"/>
      <c r="E474" s="61"/>
      <c r="F474" s="61"/>
      <c r="G474" s="61"/>
      <c r="H474" s="54"/>
    </row>
    <row r="475" spans="2:8" ht="14.25" customHeight="1" x14ac:dyDescent="0.15">
      <c r="B475" s="52"/>
      <c r="D475" s="61"/>
      <c r="E475" s="61"/>
      <c r="F475" s="61"/>
      <c r="G475" s="61"/>
      <c r="H475" s="54"/>
    </row>
    <row r="476" spans="2:8" ht="14.25" customHeight="1" x14ac:dyDescent="0.15">
      <c r="B476" s="52"/>
      <c r="D476" s="61"/>
      <c r="E476" s="61"/>
      <c r="F476" s="61"/>
      <c r="G476" s="61"/>
      <c r="H476" s="54"/>
    </row>
    <row r="477" spans="2:8" ht="14.25" customHeight="1" x14ac:dyDescent="0.15">
      <c r="B477" s="52"/>
      <c r="D477" s="61"/>
      <c r="E477" s="61"/>
      <c r="F477" s="61"/>
      <c r="G477" s="61"/>
      <c r="H477" s="54"/>
    </row>
    <row r="478" spans="2:8" ht="14.25" customHeight="1" x14ac:dyDescent="0.15">
      <c r="B478" s="52"/>
      <c r="D478" s="61"/>
      <c r="E478" s="61"/>
      <c r="F478" s="61"/>
      <c r="G478" s="61"/>
      <c r="H478" s="54"/>
    </row>
    <row r="479" spans="2:8" ht="14.25" customHeight="1" x14ac:dyDescent="0.15">
      <c r="B479" s="52"/>
      <c r="D479" s="61"/>
      <c r="E479" s="61"/>
      <c r="F479" s="61"/>
      <c r="G479" s="61"/>
      <c r="H479" s="54"/>
    </row>
    <row r="480" spans="2:8" ht="14.25" customHeight="1" x14ac:dyDescent="0.15">
      <c r="B480" s="52"/>
      <c r="D480" s="61"/>
      <c r="E480" s="61"/>
      <c r="F480" s="61"/>
      <c r="G480" s="61"/>
      <c r="H480" s="54"/>
    </row>
    <row r="481" spans="2:8" ht="14.25" customHeight="1" x14ac:dyDescent="0.15">
      <c r="B481" s="52"/>
      <c r="D481" s="61"/>
      <c r="E481" s="61"/>
      <c r="F481" s="61"/>
      <c r="G481" s="61"/>
      <c r="H481" s="54"/>
    </row>
    <row r="482" spans="2:8" ht="14.25" customHeight="1" x14ac:dyDescent="0.15">
      <c r="B482" s="52"/>
      <c r="D482" s="61"/>
      <c r="E482" s="61"/>
      <c r="F482" s="61"/>
      <c r="G482" s="61"/>
      <c r="H482" s="54"/>
    </row>
    <row r="483" spans="2:8" ht="14.25" customHeight="1" x14ac:dyDescent="0.15">
      <c r="B483" s="52"/>
      <c r="D483" s="61"/>
      <c r="E483" s="61"/>
      <c r="F483" s="61"/>
      <c r="G483" s="61"/>
      <c r="H483" s="54"/>
    </row>
    <row r="484" spans="2:8" ht="14.25" customHeight="1" x14ac:dyDescent="0.15">
      <c r="B484" s="52"/>
      <c r="D484" s="61"/>
      <c r="E484" s="61"/>
      <c r="F484" s="61"/>
      <c r="G484" s="61"/>
      <c r="H484" s="54"/>
    </row>
    <row r="485" spans="2:8" ht="14.25" customHeight="1" x14ac:dyDescent="0.15">
      <c r="B485" s="52"/>
      <c r="D485" s="61"/>
      <c r="E485" s="61"/>
      <c r="F485" s="61"/>
      <c r="G485" s="61"/>
      <c r="H485" s="54"/>
    </row>
    <row r="486" spans="2:8" ht="14.25" customHeight="1" x14ac:dyDescent="0.15">
      <c r="B486" s="52"/>
      <c r="D486" s="61"/>
      <c r="E486" s="61"/>
      <c r="F486" s="61"/>
      <c r="G486" s="61"/>
      <c r="H486" s="54"/>
    </row>
    <row r="487" spans="2:8" ht="14.25" customHeight="1" x14ac:dyDescent="0.15">
      <c r="B487" s="52"/>
      <c r="D487" s="61"/>
      <c r="E487" s="61"/>
      <c r="F487" s="61"/>
      <c r="G487" s="61"/>
      <c r="H487" s="54"/>
    </row>
    <row r="488" spans="2:8" ht="14.25" customHeight="1" x14ac:dyDescent="0.15">
      <c r="B488" s="52"/>
      <c r="D488" s="61"/>
      <c r="E488" s="61"/>
      <c r="F488" s="61"/>
      <c r="G488" s="61"/>
      <c r="H488" s="54"/>
    </row>
    <row r="489" spans="2:8" ht="14.25" customHeight="1" x14ac:dyDescent="0.15">
      <c r="B489" s="52"/>
      <c r="D489" s="61"/>
      <c r="E489" s="61"/>
      <c r="F489" s="61"/>
      <c r="G489" s="61"/>
      <c r="H489" s="54"/>
    </row>
    <row r="490" spans="2:8" ht="14.25" customHeight="1" x14ac:dyDescent="0.15">
      <c r="B490" s="52"/>
      <c r="D490" s="61"/>
      <c r="E490" s="61"/>
      <c r="F490" s="61"/>
      <c r="G490" s="61"/>
      <c r="H490" s="54"/>
    </row>
    <row r="491" spans="2:8" ht="14.25" customHeight="1" x14ac:dyDescent="0.15">
      <c r="B491" s="52"/>
      <c r="D491" s="61"/>
      <c r="E491" s="61"/>
      <c r="F491" s="61"/>
      <c r="G491" s="61"/>
      <c r="H491" s="54"/>
    </row>
    <row r="492" spans="2:8" ht="14.25" customHeight="1" x14ac:dyDescent="0.15">
      <c r="B492" s="52"/>
      <c r="D492" s="61"/>
      <c r="E492" s="61"/>
      <c r="F492" s="61"/>
      <c r="G492" s="61"/>
      <c r="H492" s="54"/>
    </row>
    <row r="493" spans="2:8" ht="14.25" customHeight="1" x14ac:dyDescent="0.15">
      <c r="B493" s="52"/>
      <c r="D493" s="61"/>
      <c r="E493" s="61"/>
      <c r="F493" s="61"/>
      <c r="G493" s="61"/>
      <c r="H493" s="54"/>
    </row>
    <row r="494" spans="2:8" ht="14.25" customHeight="1" x14ac:dyDescent="0.15">
      <c r="B494" s="52"/>
      <c r="D494" s="61"/>
      <c r="E494" s="61"/>
      <c r="F494" s="61"/>
      <c r="G494" s="61"/>
      <c r="H494" s="54"/>
    </row>
    <row r="495" spans="2:8" ht="14.25" customHeight="1" x14ac:dyDescent="0.15">
      <c r="B495" s="52"/>
      <c r="D495" s="61"/>
      <c r="E495" s="61"/>
      <c r="F495" s="61"/>
      <c r="G495" s="61"/>
      <c r="H495" s="54"/>
    </row>
    <row r="496" spans="2:8" ht="14.25" customHeight="1" x14ac:dyDescent="0.15">
      <c r="B496" s="52"/>
      <c r="D496" s="61"/>
      <c r="E496" s="61"/>
      <c r="F496" s="61"/>
      <c r="G496" s="61"/>
      <c r="H496" s="54"/>
    </row>
    <row r="497" spans="2:8" ht="14.25" customHeight="1" x14ac:dyDescent="0.15">
      <c r="B497" s="52"/>
      <c r="D497" s="61"/>
      <c r="E497" s="61"/>
      <c r="F497" s="61"/>
      <c r="G497" s="61"/>
      <c r="H497" s="54"/>
    </row>
    <row r="498" spans="2:8" ht="14.25" customHeight="1" x14ac:dyDescent="0.15">
      <c r="B498" s="52"/>
      <c r="D498" s="61"/>
      <c r="E498" s="61"/>
      <c r="F498" s="61"/>
      <c r="G498" s="61"/>
      <c r="H498" s="54"/>
    </row>
    <row r="499" spans="2:8" ht="14.25" customHeight="1" x14ac:dyDescent="0.15">
      <c r="B499" s="52"/>
      <c r="D499" s="61"/>
      <c r="E499" s="61"/>
      <c r="F499" s="61"/>
      <c r="G499" s="61"/>
      <c r="H499" s="54"/>
    </row>
    <row r="500" spans="2:8" ht="14.25" customHeight="1" x14ac:dyDescent="0.15">
      <c r="B500" s="52"/>
      <c r="D500" s="61"/>
      <c r="E500" s="61"/>
      <c r="F500" s="61"/>
      <c r="G500" s="61"/>
      <c r="H500" s="54"/>
    </row>
    <row r="501" spans="2:8" ht="14.25" customHeight="1" x14ac:dyDescent="0.15">
      <c r="B501" s="52"/>
      <c r="D501" s="61"/>
      <c r="E501" s="61"/>
      <c r="F501" s="61"/>
      <c r="G501" s="61"/>
      <c r="H501" s="54"/>
    </row>
    <row r="502" spans="2:8" ht="14.25" customHeight="1" x14ac:dyDescent="0.15">
      <c r="B502" s="52"/>
      <c r="D502" s="61"/>
      <c r="E502" s="61"/>
      <c r="F502" s="61"/>
      <c r="G502" s="61"/>
      <c r="H502" s="54"/>
    </row>
    <row r="503" spans="2:8" ht="14.25" customHeight="1" x14ac:dyDescent="0.15">
      <c r="B503" s="52"/>
      <c r="D503" s="61"/>
      <c r="E503" s="61"/>
      <c r="F503" s="61"/>
      <c r="G503" s="61"/>
      <c r="H503" s="54"/>
    </row>
    <row r="504" spans="2:8" ht="14.25" customHeight="1" x14ac:dyDescent="0.15">
      <c r="B504" s="52"/>
      <c r="D504" s="61"/>
      <c r="E504" s="61"/>
      <c r="F504" s="61"/>
      <c r="G504" s="61"/>
      <c r="H504" s="54"/>
    </row>
    <row r="505" spans="2:8" ht="14.25" customHeight="1" x14ac:dyDescent="0.15">
      <c r="B505" s="52"/>
      <c r="D505" s="61"/>
      <c r="E505" s="61"/>
      <c r="F505" s="61"/>
      <c r="G505" s="61"/>
      <c r="H505" s="54"/>
    </row>
    <row r="506" spans="2:8" ht="14.25" customHeight="1" x14ac:dyDescent="0.15">
      <c r="B506" s="52"/>
      <c r="D506" s="61"/>
      <c r="E506" s="61"/>
      <c r="F506" s="61"/>
      <c r="G506" s="61"/>
      <c r="H506" s="54"/>
    </row>
    <row r="507" spans="2:8" ht="14.25" customHeight="1" x14ac:dyDescent="0.15">
      <c r="B507" s="52"/>
      <c r="D507" s="61"/>
      <c r="E507" s="61"/>
      <c r="F507" s="61"/>
      <c r="G507" s="61"/>
      <c r="H507" s="54"/>
    </row>
    <row r="508" spans="2:8" ht="14.25" customHeight="1" x14ac:dyDescent="0.15">
      <c r="B508" s="52"/>
      <c r="D508" s="61"/>
      <c r="E508" s="61"/>
      <c r="F508" s="61"/>
      <c r="G508" s="61"/>
      <c r="H508" s="54"/>
    </row>
    <row r="509" spans="2:8" ht="14.25" customHeight="1" x14ac:dyDescent="0.15">
      <c r="B509" s="52"/>
      <c r="D509" s="61"/>
      <c r="E509" s="61"/>
      <c r="F509" s="61"/>
      <c r="G509" s="61"/>
      <c r="H509" s="54"/>
    </row>
    <row r="510" spans="2:8" ht="14.25" customHeight="1" x14ac:dyDescent="0.15">
      <c r="B510" s="52"/>
      <c r="D510" s="61"/>
      <c r="E510" s="61"/>
      <c r="F510" s="61"/>
      <c r="G510" s="61"/>
      <c r="H510" s="54"/>
    </row>
    <row r="511" spans="2:8" ht="14.25" customHeight="1" x14ac:dyDescent="0.15">
      <c r="B511" s="52"/>
      <c r="D511" s="61"/>
      <c r="E511" s="61"/>
      <c r="F511" s="61"/>
      <c r="G511" s="61"/>
      <c r="H511" s="54"/>
    </row>
    <row r="512" spans="2:8" ht="14.25" customHeight="1" x14ac:dyDescent="0.15">
      <c r="B512" s="52"/>
      <c r="D512" s="61"/>
      <c r="E512" s="61"/>
      <c r="F512" s="61"/>
      <c r="G512" s="61"/>
      <c r="H512" s="54"/>
    </row>
    <row r="513" spans="2:8" ht="14.25" customHeight="1" x14ac:dyDescent="0.15">
      <c r="B513" s="52"/>
      <c r="D513" s="61"/>
      <c r="E513" s="61"/>
      <c r="F513" s="61"/>
      <c r="G513" s="61"/>
      <c r="H513" s="54"/>
    </row>
    <row r="514" spans="2:8" ht="14.25" customHeight="1" x14ac:dyDescent="0.15">
      <c r="B514" s="52"/>
      <c r="D514" s="61"/>
      <c r="E514" s="61"/>
      <c r="F514" s="61"/>
      <c r="G514" s="61"/>
      <c r="H514" s="54"/>
    </row>
    <row r="515" spans="2:8" ht="14.25" customHeight="1" x14ac:dyDescent="0.15">
      <c r="B515" s="52"/>
      <c r="D515" s="61"/>
      <c r="E515" s="61"/>
      <c r="F515" s="61"/>
      <c r="G515" s="61"/>
      <c r="H515" s="54"/>
    </row>
    <row r="516" spans="2:8" ht="14.25" customHeight="1" x14ac:dyDescent="0.15">
      <c r="B516" s="52"/>
      <c r="D516" s="61"/>
      <c r="E516" s="61"/>
      <c r="F516" s="61"/>
      <c r="G516" s="61"/>
      <c r="H516" s="54"/>
    </row>
    <row r="517" spans="2:8" ht="14.25" customHeight="1" x14ac:dyDescent="0.15">
      <c r="B517" s="52"/>
      <c r="D517" s="61"/>
      <c r="E517" s="61"/>
      <c r="F517" s="61"/>
      <c r="G517" s="61"/>
      <c r="H517" s="54"/>
    </row>
    <row r="518" spans="2:8" ht="14.25" customHeight="1" x14ac:dyDescent="0.15">
      <c r="B518" s="52"/>
      <c r="D518" s="61"/>
      <c r="E518" s="61"/>
      <c r="F518" s="61"/>
      <c r="G518" s="61"/>
      <c r="H518" s="54"/>
    </row>
    <row r="519" spans="2:8" ht="14.25" customHeight="1" x14ac:dyDescent="0.15">
      <c r="B519" s="52"/>
      <c r="D519" s="61"/>
      <c r="E519" s="61"/>
      <c r="F519" s="61"/>
      <c r="G519" s="61"/>
      <c r="H519" s="54"/>
    </row>
    <row r="520" spans="2:8" ht="14.25" customHeight="1" x14ac:dyDescent="0.15">
      <c r="B520" s="52"/>
      <c r="D520" s="61"/>
      <c r="E520" s="61"/>
      <c r="F520" s="61"/>
      <c r="G520" s="61"/>
      <c r="H520" s="54"/>
    </row>
    <row r="521" spans="2:8" ht="14.25" customHeight="1" x14ac:dyDescent="0.15">
      <c r="B521" s="52"/>
      <c r="D521" s="61"/>
      <c r="E521" s="61"/>
      <c r="F521" s="61"/>
      <c r="G521" s="61"/>
      <c r="H521" s="54"/>
    </row>
    <row r="522" spans="2:8" ht="14.25" customHeight="1" x14ac:dyDescent="0.15">
      <c r="B522" s="52"/>
      <c r="D522" s="61"/>
      <c r="E522" s="61"/>
      <c r="F522" s="61"/>
      <c r="G522" s="61"/>
      <c r="H522" s="54"/>
    </row>
    <row r="523" spans="2:8" ht="14.25" customHeight="1" x14ac:dyDescent="0.15">
      <c r="B523" s="52"/>
      <c r="D523" s="61"/>
      <c r="E523" s="61"/>
      <c r="F523" s="61"/>
      <c r="G523" s="61"/>
      <c r="H523" s="54"/>
    </row>
    <row r="524" spans="2:8" ht="14.25" customHeight="1" x14ac:dyDescent="0.15">
      <c r="B524" s="52"/>
      <c r="D524" s="61"/>
      <c r="E524" s="61"/>
      <c r="F524" s="61"/>
      <c r="G524" s="61"/>
      <c r="H524" s="54"/>
    </row>
    <row r="525" spans="2:8" ht="14.25" customHeight="1" x14ac:dyDescent="0.15">
      <c r="B525" s="52"/>
      <c r="D525" s="61"/>
      <c r="E525" s="61"/>
      <c r="F525" s="61"/>
      <c r="G525" s="61"/>
      <c r="H525" s="54"/>
    </row>
    <row r="526" spans="2:8" ht="14.25" customHeight="1" x14ac:dyDescent="0.15">
      <c r="B526" s="52"/>
      <c r="D526" s="61"/>
      <c r="E526" s="61"/>
      <c r="F526" s="61"/>
      <c r="G526" s="61"/>
      <c r="H526" s="54"/>
    </row>
    <row r="527" spans="2:8" ht="14.25" customHeight="1" x14ac:dyDescent="0.15">
      <c r="B527" s="52"/>
      <c r="D527" s="61"/>
      <c r="E527" s="61"/>
      <c r="F527" s="61"/>
      <c r="G527" s="61"/>
      <c r="H527" s="54"/>
    </row>
    <row r="528" spans="2:8" ht="14.25" customHeight="1" x14ac:dyDescent="0.15">
      <c r="B528" s="52"/>
      <c r="D528" s="61"/>
      <c r="E528" s="61"/>
      <c r="F528" s="61"/>
      <c r="G528" s="61"/>
      <c r="H528" s="54"/>
    </row>
    <row r="529" spans="2:8" ht="14.25" customHeight="1" x14ac:dyDescent="0.15">
      <c r="B529" s="52"/>
      <c r="D529" s="61"/>
      <c r="E529" s="61"/>
      <c r="F529" s="61"/>
      <c r="G529" s="61"/>
      <c r="H529" s="54"/>
    </row>
    <row r="530" spans="2:8" ht="14.25" customHeight="1" x14ac:dyDescent="0.15">
      <c r="B530" s="52"/>
      <c r="D530" s="61"/>
      <c r="E530" s="61"/>
      <c r="F530" s="61"/>
      <c r="G530" s="61"/>
      <c r="H530" s="54"/>
    </row>
    <row r="531" spans="2:8" ht="14.25" customHeight="1" x14ac:dyDescent="0.15">
      <c r="B531" s="52"/>
      <c r="D531" s="61"/>
      <c r="E531" s="61"/>
      <c r="F531" s="61"/>
      <c r="G531" s="61"/>
      <c r="H531" s="54"/>
    </row>
    <row r="532" spans="2:8" ht="14.25" customHeight="1" x14ac:dyDescent="0.15">
      <c r="B532" s="52"/>
      <c r="D532" s="61"/>
      <c r="E532" s="61"/>
      <c r="F532" s="61"/>
      <c r="G532" s="61"/>
      <c r="H532" s="54"/>
    </row>
    <row r="533" spans="2:8" ht="14.25" customHeight="1" x14ac:dyDescent="0.15">
      <c r="B533" s="52"/>
      <c r="D533" s="61"/>
      <c r="E533" s="61"/>
      <c r="F533" s="61"/>
      <c r="G533" s="61"/>
      <c r="H533" s="54"/>
    </row>
    <row r="534" spans="2:8" ht="14.25" customHeight="1" x14ac:dyDescent="0.15">
      <c r="B534" s="52"/>
      <c r="D534" s="61"/>
      <c r="E534" s="61"/>
      <c r="F534" s="61"/>
      <c r="G534" s="61"/>
      <c r="H534" s="54"/>
    </row>
    <row r="535" spans="2:8" ht="14.25" customHeight="1" x14ac:dyDescent="0.15">
      <c r="B535" s="52"/>
      <c r="D535" s="61"/>
      <c r="E535" s="61"/>
      <c r="F535" s="61"/>
      <c r="G535" s="61"/>
      <c r="H535" s="54"/>
    </row>
    <row r="536" spans="2:8" ht="14.25" customHeight="1" x14ac:dyDescent="0.15">
      <c r="B536" s="52"/>
      <c r="D536" s="61"/>
      <c r="E536" s="61"/>
      <c r="F536" s="61"/>
      <c r="G536" s="61"/>
      <c r="H536" s="54"/>
    </row>
    <row r="537" spans="2:8" ht="14.25" customHeight="1" x14ac:dyDescent="0.15">
      <c r="B537" s="52"/>
      <c r="D537" s="61"/>
      <c r="E537" s="61"/>
      <c r="F537" s="61"/>
      <c r="G537" s="61"/>
      <c r="H537" s="54"/>
    </row>
    <row r="538" spans="2:8" ht="14.25" customHeight="1" x14ac:dyDescent="0.15">
      <c r="B538" s="52"/>
      <c r="D538" s="61"/>
      <c r="E538" s="61"/>
      <c r="F538" s="61"/>
      <c r="G538" s="61"/>
      <c r="H538" s="54"/>
    </row>
    <row r="539" spans="2:8" ht="14.25" customHeight="1" x14ac:dyDescent="0.15">
      <c r="B539" s="52"/>
      <c r="D539" s="61"/>
      <c r="E539" s="61"/>
      <c r="F539" s="61"/>
      <c r="G539" s="61"/>
      <c r="H539" s="54"/>
    </row>
    <row r="540" spans="2:8" ht="14.25" customHeight="1" x14ac:dyDescent="0.15">
      <c r="B540" s="52"/>
      <c r="D540" s="61"/>
      <c r="E540" s="61"/>
      <c r="F540" s="61"/>
      <c r="G540" s="61"/>
      <c r="H540" s="54"/>
    </row>
    <row r="541" spans="2:8" ht="14.25" customHeight="1" x14ac:dyDescent="0.15">
      <c r="B541" s="52"/>
      <c r="D541" s="61"/>
      <c r="E541" s="61"/>
      <c r="F541" s="61"/>
      <c r="G541" s="61"/>
      <c r="H541" s="54"/>
    </row>
    <row r="542" spans="2:8" ht="14.25" customHeight="1" x14ac:dyDescent="0.15">
      <c r="B542" s="52"/>
      <c r="D542" s="61"/>
      <c r="E542" s="61"/>
      <c r="F542" s="61"/>
      <c r="G542" s="61"/>
      <c r="H542" s="54"/>
    </row>
    <row r="543" spans="2:8" ht="14.25" customHeight="1" x14ac:dyDescent="0.15">
      <c r="B543" s="52"/>
      <c r="D543" s="61"/>
      <c r="E543" s="61"/>
      <c r="F543" s="61"/>
      <c r="G543" s="61"/>
      <c r="H543" s="54"/>
    </row>
    <row r="544" spans="2:8" ht="14.25" customHeight="1" x14ac:dyDescent="0.15">
      <c r="B544" s="52"/>
      <c r="D544" s="61"/>
      <c r="E544" s="61"/>
      <c r="F544" s="61"/>
      <c r="G544" s="61"/>
      <c r="H544" s="54"/>
    </row>
    <row r="545" spans="2:8" ht="14.25" customHeight="1" x14ac:dyDescent="0.15">
      <c r="B545" s="52"/>
      <c r="D545" s="61"/>
      <c r="E545" s="61"/>
      <c r="F545" s="61"/>
      <c r="G545" s="61"/>
      <c r="H545" s="54"/>
    </row>
    <row r="546" spans="2:8" ht="14.25" customHeight="1" x14ac:dyDescent="0.15">
      <c r="B546" s="52"/>
      <c r="D546" s="61"/>
      <c r="E546" s="61"/>
      <c r="F546" s="61"/>
      <c r="G546" s="61"/>
      <c r="H546" s="54"/>
    </row>
    <row r="547" spans="2:8" ht="14.25" customHeight="1" x14ac:dyDescent="0.15">
      <c r="B547" s="52"/>
      <c r="D547" s="61"/>
      <c r="E547" s="61"/>
      <c r="F547" s="61"/>
      <c r="G547" s="61"/>
      <c r="H547" s="54"/>
    </row>
    <row r="548" spans="2:8" ht="14.25" customHeight="1" x14ac:dyDescent="0.15">
      <c r="B548" s="52"/>
      <c r="D548" s="61"/>
      <c r="E548" s="61"/>
      <c r="F548" s="61"/>
      <c r="G548" s="61"/>
      <c r="H548" s="54"/>
    </row>
    <row r="549" spans="2:8" ht="14.25" customHeight="1" x14ac:dyDescent="0.15">
      <c r="B549" s="52"/>
      <c r="D549" s="61"/>
      <c r="E549" s="61"/>
      <c r="F549" s="61"/>
      <c r="G549" s="61"/>
      <c r="H549" s="54"/>
    </row>
    <row r="550" spans="2:8" ht="14.25" customHeight="1" x14ac:dyDescent="0.15">
      <c r="B550" s="52"/>
      <c r="D550" s="61"/>
      <c r="E550" s="61"/>
      <c r="F550" s="61"/>
      <c r="G550" s="61"/>
      <c r="H550" s="54"/>
    </row>
    <row r="551" spans="2:8" ht="14.25" customHeight="1" x14ac:dyDescent="0.15">
      <c r="B551" s="52"/>
      <c r="D551" s="61"/>
      <c r="E551" s="61"/>
      <c r="F551" s="61"/>
      <c r="G551" s="61"/>
      <c r="H551" s="54"/>
    </row>
    <row r="552" spans="2:8" ht="14.25" customHeight="1" x14ac:dyDescent="0.15">
      <c r="B552" s="52"/>
      <c r="D552" s="61"/>
      <c r="E552" s="61"/>
      <c r="F552" s="61"/>
      <c r="G552" s="61"/>
      <c r="H552" s="54"/>
    </row>
    <row r="553" spans="2:8" ht="14.25" customHeight="1" x14ac:dyDescent="0.15">
      <c r="B553" s="52"/>
      <c r="D553" s="61"/>
      <c r="E553" s="61"/>
      <c r="F553" s="61"/>
      <c r="G553" s="61"/>
      <c r="H553" s="54"/>
    </row>
    <row r="554" spans="2:8" ht="14.25" customHeight="1" x14ac:dyDescent="0.15">
      <c r="B554" s="52"/>
      <c r="D554" s="61"/>
      <c r="E554" s="61"/>
      <c r="F554" s="61"/>
      <c r="G554" s="61"/>
      <c r="H554" s="54"/>
    </row>
    <row r="555" spans="2:8" ht="14.25" customHeight="1" x14ac:dyDescent="0.15">
      <c r="B555" s="52"/>
      <c r="D555" s="61"/>
      <c r="E555" s="61"/>
      <c r="F555" s="61"/>
      <c r="G555" s="61"/>
      <c r="H555" s="54"/>
    </row>
    <row r="556" spans="2:8" ht="14.25" customHeight="1" x14ac:dyDescent="0.15">
      <c r="B556" s="52"/>
      <c r="D556" s="61"/>
      <c r="E556" s="61"/>
      <c r="F556" s="61"/>
      <c r="G556" s="61"/>
      <c r="H556" s="54"/>
    </row>
    <row r="557" spans="2:8" ht="14.25" customHeight="1" x14ac:dyDescent="0.15">
      <c r="B557" s="52"/>
      <c r="D557" s="61"/>
      <c r="E557" s="61"/>
      <c r="F557" s="61"/>
      <c r="G557" s="61"/>
      <c r="H557" s="54"/>
    </row>
    <row r="558" spans="2:8" ht="14.25" customHeight="1" x14ac:dyDescent="0.15">
      <c r="B558" s="52"/>
      <c r="D558" s="61"/>
      <c r="E558" s="61"/>
      <c r="F558" s="61"/>
      <c r="G558" s="61"/>
      <c r="H558" s="54"/>
    </row>
    <row r="559" spans="2:8" ht="14.25" customHeight="1" x14ac:dyDescent="0.15">
      <c r="B559" s="52"/>
      <c r="D559" s="61"/>
      <c r="E559" s="61"/>
      <c r="F559" s="61"/>
      <c r="G559" s="61"/>
      <c r="H559" s="54"/>
    </row>
    <row r="560" spans="2:8" ht="14.25" customHeight="1" x14ac:dyDescent="0.15">
      <c r="B560" s="52"/>
      <c r="D560" s="61"/>
      <c r="E560" s="61"/>
      <c r="F560" s="61"/>
      <c r="G560" s="61"/>
      <c r="H560" s="54"/>
    </row>
    <row r="561" spans="2:8" ht="14.25" customHeight="1" x14ac:dyDescent="0.15">
      <c r="B561" s="52"/>
      <c r="D561" s="61"/>
      <c r="E561" s="61"/>
      <c r="F561" s="61"/>
      <c r="G561" s="61"/>
      <c r="H561" s="54"/>
    </row>
    <row r="562" spans="2:8" ht="14.25" customHeight="1" x14ac:dyDescent="0.15">
      <c r="B562" s="52"/>
      <c r="D562" s="61"/>
      <c r="E562" s="61"/>
      <c r="F562" s="61"/>
      <c r="G562" s="61"/>
      <c r="H562" s="54"/>
    </row>
    <row r="563" spans="2:8" ht="14.25" customHeight="1" x14ac:dyDescent="0.15">
      <c r="B563" s="52"/>
      <c r="D563" s="61"/>
      <c r="E563" s="61"/>
      <c r="F563" s="61"/>
      <c r="G563" s="61"/>
      <c r="H563" s="54"/>
    </row>
    <row r="564" spans="2:8" ht="14.25" customHeight="1" x14ac:dyDescent="0.15">
      <c r="B564" s="52"/>
      <c r="D564" s="61"/>
      <c r="E564" s="61"/>
      <c r="F564" s="61"/>
      <c r="G564" s="61"/>
      <c r="H564" s="54"/>
    </row>
    <row r="565" spans="2:8" ht="14.25" customHeight="1" x14ac:dyDescent="0.15">
      <c r="B565" s="52"/>
      <c r="D565" s="61"/>
      <c r="E565" s="61"/>
      <c r="F565" s="61"/>
      <c r="G565" s="61"/>
      <c r="H565" s="54"/>
    </row>
    <row r="566" spans="2:8" ht="14.25" customHeight="1" x14ac:dyDescent="0.15">
      <c r="B566" s="52"/>
      <c r="D566" s="61"/>
      <c r="E566" s="61"/>
      <c r="F566" s="61"/>
      <c r="G566" s="61"/>
      <c r="H566" s="54"/>
    </row>
    <row r="567" spans="2:8" ht="14.25" customHeight="1" x14ac:dyDescent="0.15">
      <c r="B567" s="52"/>
      <c r="D567" s="61"/>
      <c r="E567" s="61"/>
      <c r="F567" s="61"/>
      <c r="G567" s="61"/>
      <c r="H567" s="54"/>
    </row>
    <row r="568" spans="2:8" ht="14.25" customHeight="1" x14ac:dyDescent="0.15">
      <c r="B568" s="52"/>
      <c r="D568" s="61"/>
      <c r="E568" s="61"/>
      <c r="F568" s="61"/>
      <c r="G568" s="61"/>
      <c r="H568" s="54"/>
    </row>
    <row r="569" spans="2:8" ht="14.25" customHeight="1" x14ac:dyDescent="0.15">
      <c r="B569" s="52"/>
      <c r="D569" s="61"/>
      <c r="E569" s="61"/>
      <c r="F569" s="61"/>
      <c r="G569" s="61"/>
      <c r="H569" s="54"/>
    </row>
    <row r="570" spans="2:8" ht="14.25" customHeight="1" x14ac:dyDescent="0.15">
      <c r="B570" s="52"/>
      <c r="D570" s="61"/>
      <c r="E570" s="61"/>
      <c r="F570" s="61"/>
      <c r="G570" s="61"/>
      <c r="H570" s="54"/>
    </row>
    <row r="571" spans="2:8" ht="14.25" customHeight="1" x14ac:dyDescent="0.15">
      <c r="B571" s="52"/>
      <c r="D571" s="61"/>
      <c r="E571" s="61"/>
      <c r="F571" s="61"/>
      <c r="G571" s="61"/>
      <c r="H571" s="54"/>
    </row>
    <row r="572" spans="2:8" ht="14.25" customHeight="1" x14ac:dyDescent="0.15">
      <c r="B572" s="52"/>
      <c r="D572" s="61"/>
      <c r="E572" s="61"/>
      <c r="F572" s="61"/>
      <c r="G572" s="61"/>
      <c r="H572" s="54"/>
    </row>
    <row r="573" spans="2:8" ht="14.25" customHeight="1" x14ac:dyDescent="0.15">
      <c r="B573" s="52"/>
      <c r="D573" s="61"/>
      <c r="E573" s="61"/>
      <c r="F573" s="61"/>
      <c r="G573" s="61"/>
      <c r="H573" s="54"/>
    </row>
    <row r="574" spans="2:8" ht="14.25" customHeight="1" x14ac:dyDescent="0.15">
      <c r="B574" s="52"/>
      <c r="D574" s="61"/>
      <c r="E574" s="61"/>
      <c r="F574" s="61"/>
      <c r="G574" s="61"/>
      <c r="H574" s="54"/>
    </row>
    <row r="575" spans="2:8" ht="14.25" customHeight="1" x14ac:dyDescent="0.15">
      <c r="B575" s="52"/>
      <c r="D575" s="61"/>
      <c r="E575" s="61"/>
      <c r="F575" s="61"/>
      <c r="G575" s="61"/>
      <c r="H575" s="54"/>
    </row>
    <row r="576" spans="2:8" ht="14.25" customHeight="1" x14ac:dyDescent="0.15">
      <c r="B576" s="52"/>
      <c r="D576" s="61"/>
      <c r="E576" s="61"/>
      <c r="F576" s="61"/>
      <c r="G576" s="61"/>
      <c r="H576" s="54"/>
    </row>
    <row r="577" spans="2:8" ht="14.25" customHeight="1" x14ac:dyDescent="0.15">
      <c r="B577" s="52"/>
      <c r="D577" s="61"/>
      <c r="E577" s="61"/>
      <c r="F577" s="61"/>
      <c r="G577" s="61"/>
      <c r="H577" s="54"/>
    </row>
    <row r="578" spans="2:8" ht="14.25" customHeight="1" x14ac:dyDescent="0.15">
      <c r="B578" s="52"/>
      <c r="D578" s="61"/>
      <c r="E578" s="61"/>
      <c r="F578" s="61"/>
      <c r="G578" s="61"/>
      <c r="H578" s="54"/>
    </row>
    <row r="579" spans="2:8" ht="14.25" customHeight="1" x14ac:dyDescent="0.15">
      <c r="B579" s="52"/>
      <c r="D579" s="61"/>
      <c r="E579" s="61"/>
      <c r="F579" s="61"/>
      <c r="G579" s="61"/>
      <c r="H579" s="54"/>
    </row>
    <row r="580" spans="2:8" ht="14.25" customHeight="1" x14ac:dyDescent="0.15">
      <c r="B580" s="52"/>
      <c r="D580" s="61"/>
      <c r="E580" s="61"/>
      <c r="F580" s="61"/>
      <c r="G580" s="61"/>
      <c r="H580" s="54"/>
    </row>
    <row r="581" spans="2:8" ht="14.25" customHeight="1" x14ac:dyDescent="0.15">
      <c r="B581" s="52"/>
      <c r="D581" s="61"/>
      <c r="E581" s="61"/>
      <c r="F581" s="61"/>
      <c r="G581" s="61"/>
      <c r="H581" s="54"/>
    </row>
    <row r="582" spans="2:8" ht="14.25" customHeight="1" x14ac:dyDescent="0.15">
      <c r="B582" s="52"/>
      <c r="D582" s="61"/>
      <c r="E582" s="61"/>
      <c r="F582" s="61"/>
      <c r="G582" s="61"/>
      <c r="H582" s="54"/>
    </row>
    <row r="583" spans="2:8" ht="14.25" customHeight="1" x14ac:dyDescent="0.15">
      <c r="B583" s="52"/>
      <c r="D583" s="61"/>
      <c r="E583" s="61"/>
      <c r="F583" s="61"/>
      <c r="G583" s="61"/>
      <c r="H583" s="54"/>
    </row>
    <row r="584" spans="2:8" ht="14.25" customHeight="1" x14ac:dyDescent="0.15">
      <c r="B584" s="52"/>
      <c r="D584" s="61"/>
      <c r="E584" s="61"/>
      <c r="F584" s="61"/>
      <c r="G584" s="61"/>
      <c r="H584" s="54"/>
    </row>
    <row r="585" spans="2:8" ht="14.25" customHeight="1" x14ac:dyDescent="0.15">
      <c r="B585" s="52"/>
      <c r="D585" s="61"/>
      <c r="E585" s="61"/>
      <c r="F585" s="61"/>
      <c r="G585" s="61"/>
      <c r="H585" s="54"/>
    </row>
    <row r="586" spans="2:8" ht="14.25" customHeight="1" x14ac:dyDescent="0.15">
      <c r="B586" s="52"/>
      <c r="D586" s="61"/>
      <c r="E586" s="61"/>
      <c r="F586" s="61"/>
      <c r="G586" s="61"/>
      <c r="H586" s="54"/>
    </row>
    <row r="587" spans="2:8" ht="14.25" customHeight="1" x14ac:dyDescent="0.15">
      <c r="B587" s="52"/>
      <c r="D587" s="61"/>
      <c r="E587" s="61"/>
      <c r="F587" s="61"/>
      <c r="G587" s="61"/>
      <c r="H587" s="54"/>
    </row>
    <row r="588" spans="2:8" ht="14.25" customHeight="1" x14ac:dyDescent="0.15">
      <c r="B588" s="52"/>
      <c r="D588" s="61"/>
      <c r="E588" s="61"/>
      <c r="F588" s="61"/>
      <c r="G588" s="61"/>
      <c r="H588" s="54"/>
    </row>
    <row r="589" spans="2:8" ht="14.25" customHeight="1" x14ac:dyDescent="0.15">
      <c r="B589" s="52"/>
      <c r="D589" s="61"/>
      <c r="E589" s="61"/>
      <c r="F589" s="61"/>
      <c r="G589" s="61"/>
      <c r="H589" s="54"/>
    </row>
    <row r="590" spans="2:8" ht="14.25" customHeight="1" x14ac:dyDescent="0.15">
      <c r="B590" s="52"/>
      <c r="D590" s="61"/>
      <c r="E590" s="61"/>
      <c r="F590" s="61"/>
      <c r="G590" s="61"/>
      <c r="H590" s="54"/>
    </row>
    <row r="591" spans="2:8" ht="14.25" customHeight="1" x14ac:dyDescent="0.15">
      <c r="B591" s="52"/>
      <c r="D591" s="61"/>
      <c r="E591" s="61"/>
      <c r="F591" s="61"/>
      <c r="G591" s="61"/>
      <c r="H591" s="54"/>
    </row>
    <row r="592" spans="2:8" ht="14.25" customHeight="1" x14ac:dyDescent="0.15">
      <c r="B592" s="52"/>
      <c r="D592" s="61"/>
      <c r="E592" s="61"/>
      <c r="F592" s="61"/>
      <c r="G592" s="61"/>
      <c r="H592" s="54"/>
    </row>
    <row r="593" spans="2:8" ht="14.25" customHeight="1" x14ac:dyDescent="0.15">
      <c r="B593" s="52"/>
      <c r="D593" s="61"/>
      <c r="E593" s="61"/>
      <c r="F593" s="61"/>
      <c r="G593" s="61"/>
      <c r="H593" s="54"/>
    </row>
    <row r="594" spans="2:8" ht="14.25" customHeight="1" x14ac:dyDescent="0.15">
      <c r="B594" s="52"/>
      <c r="D594" s="61"/>
      <c r="E594" s="61"/>
      <c r="F594" s="61"/>
      <c r="G594" s="61"/>
      <c r="H594" s="54"/>
    </row>
    <row r="595" spans="2:8" ht="14.25" customHeight="1" x14ac:dyDescent="0.15">
      <c r="B595" s="52"/>
      <c r="D595" s="61"/>
      <c r="E595" s="61"/>
      <c r="F595" s="61"/>
      <c r="G595" s="61"/>
      <c r="H595" s="54"/>
    </row>
    <row r="596" spans="2:8" ht="14.25" customHeight="1" x14ac:dyDescent="0.15">
      <c r="B596" s="52"/>
      <c r="D596" s="61"/>
      <c r="E596" s="61"/>
      <c r="F596" s="61"/>
      <c r="G596" s="61"/>
      <c r="H596" s="54"/>
    </row>
    <row r="597" spans="2:8" ht="14.25" customHeight="1" x14ac:dyDescent="0.15">
      <c r="B597" s="52"/>
      <c r="D597" s="61"/>
      <c r="E597" s="61"/>
      <c r="F597" s="61"/>
      <c r="G597" s="61"/>
      <c r="H597" s="54"/>
    </row>
    <row r="598" spans="2:8" ht="14.25" customHeight="1" x14ac:dyDescent="0.15">
      <c r="B598" s="52"/>
      <c r="D598" s="61"/>
      <c r="E598" s="61"/>
      <c r="F598" s="61"/>
      <c r="G598" s="61"/>
      <c r="H598" s="54"/>
    </row>
    <row r="599" spans="2:8" ht="14.25" customHeight="1" x14ac:dyDescent="0.15">
      <c r="B599" s="52"/>
      <c r="D599" s="61"/>
      <c r="E599" s="61"/>
      <c r="F599" s="61"/>
      <c r="G599" s="61"/>
      <c r="H599" s="54"/>
    </row>
    <row r="600" spans="2:8" ht="14.25" customHeight="1" x14ac:dyDescent="0.15">
      <c r="B600" s="52"/>
      <c r="D600" s="61"/>
      <c r="E600" s="61"/>
      <c r="F600" s="61"/>
      <c r="G600" s="61"/>
      <c r="H600" s="54"/>
    </row>
    <row r="601" spans="2:8" ht="14.25" customHeight="1" x14ac:dyDescent="0.15">
      <c r="B601" s="52"/>
      <c r="D601" s="61"/>
      <c r="E601" s="61"/>
      <c r="F601" s="61"/>
      <c r="G601" s="61"/>
      <c r="H601" s="54"/>
    </row>
    <row r="602" spans="2:8" ht="14.25" customHeight="1" x14ac:dyDescent="0.15">
      <c r="B602" s="52"/>
      <c r="D602" s="61"/>
      <c r="E602" s="61"/>
      <c r="F602" s="61"/>
      <c r="G602" s="61"/>
      <c r="H602" s="54"/>
    </row>
    <row r="603" spans="2:8" ht="14.25" customHeight="1" x14ac:dyDescent="0.15">
      <c r="B603" s="52"/>
      <c r="D603" s="61"/>
      <c r="E603" s="61"/>
      <c r="F603" s="61"/>
      <c r="G603" s="61"/>
      <c r="H603" s="54"/>
    </row>
    <row r="604" spans="2:8" ht="14.25" customHeight="1" x14ac:dyDescent="0.15">
      <c r="B604" s="52"/>
      <c r="D604" s="61"/>
      <c r="E604" s="61"/>
      <c r="F604" s="61"/>
      <c r="G604" s="61"/>
      <c r="H604" s="54"/>
    </row>
    <row r="605" spans="2:8" ht="14.25" customHeight="1" x14ac:dyDescent="0.15">
      <c r="B605" s="52"/>
      <c r="D605" s="61"/>
      <c r="E605" s="61"/>
      <c r="F605" s="61"/>
      <c r="G605" s="61"/>
      <c r="H605" s="54"/>
    </row>
    <row r="606" spans="2:8" ht="14.25" customHeight="1" x14ac:dyDescent="0.15">
      <c r="B606" s="52"/>
      <c r="D606" s="61"/>
      <c r="E606" s="61"/>
      <c r="F606" s="61"/>
      <c r="G606" s="61"/>
      <c r="H606" s="54"/>
    </row>
    <row r="607" spans="2:8" ht="14.25" customHeight="1" x14ac:dyDescent="0.15">
      <c r="B607" s="52"/>
      <c r="D607" s="61"/>
      <c r="E607" s="61"/>
      <c r="F607" s="61"/>
      <c r="G607" s="61"/>
      <c r="H607" s="54"/>
    </row>
    <row r="608" spans="2:8" ht="14.25" customHeight="1" x14ac:dyDescent="0.15">
      <c r="B608" s="52"/>
      <c r="D608" s="61"/>
      <c r="E608" s="61"/>
      <c r="F608" s="61"/>
      <c r="G608" s="61"/>
      <c r="H608" s="54"/>
    </row>
    <row r="609" spans="2:8" ht="14.25" customHeight="1" x14ac:dyDescent="0.15">
      <c r="B609" s="52"/>
      <c r="D609" s="61"/>
      <c r="E609" s="61"/>
      <c r="F609" s="61"/>
      <c r="G609" s="61"/>
      <c r="H609" s="54"/>
    </row>
    <row r="610" spans="2:8" ht="14.25" customHeight="1" x14ac:dyDescent="0.15">
      <c r="B610" s="52"/>
      <c r="D610" s="61"/>
      <c r="E610" s="61"/>
      <c r="F610" s="61"/>
      <c r="G610" s="61"/>
      <c r="H610" s="54"/>
    </row>
    <row r="611" spans="2:8" ht="14.25" customHeight="1" x14ac:dyDescent="0.15">
      <c r="B611" s="52"/>
      <c r="D611" s="61"/>
      <c r="E611" s="61"/>
      <c r="F611" s="61"/>
      <c r="G611" s="61"/>
      <c r="H611" s="54"/>
    </row>
    <row r="612" spans="2:8" ht="14.25" customHeight="1" x14ac:dyDescent="0.15">
      <c r="B612" s="52"/>
      <c r="D612" s="61"/>
      <c r="E612" s="61"/>
      <c r="F612" s="61"/>
      <c r="G612" s="61"/>
      <c r="H612" s="54"/>
    </row>
    <row r="613" spans="2:8" ht="14.25" customHeight="1" x14ac:dyDescent="0.15">
      <c r="B613" s="52"/>
      <c r="D613" s="61"/>
      <c r="E613" s="61"/>
      <c r="F613" s="61"/>
      <c r="G613" s="61"/>
      <c r="H613" s="54"/>
    </row>
    <row r="614" spans="2:8" ht="14.25" customHeight="1" x14ac:dyDescent="0.15">
      <c r="B614" s="52"/>
      <c r="D614" s="61"/>
      <c r="E614" s="61"/>
      <c r="F614" s="61"/>
      <c r="G614" s="61"/>
      <c r="H614" s="54"/>
    </row>
    <row r="615" spans="2:8" ht="14.25" customHeight="1" x14ac:dyDescent="0.15">
      <c r="B615" s="52"/>
      <c r="D615" s="61"/>
      <c r="E615" s="61"/>
      <c r="F615" s="61"/>
      <c r="G615" s="61"/>
      <c r="H615" s="54"/>
    </row>
    <row r="616" spans="2:8" ht="14.25" customHeight="1" x14ac:dyDescent="0.15">
      <c r="B616" s="52"/>
      <c r="D616" s="61"/>
      <c r="E616" s="61"/>
      <c r="F616" s="61"/>
      <c r="G616" s="61"/>
      <c r="H616" s="54"/>
    </row>
    <row r="617" spans="2:8" ht="14.25" customHeight="1" x14ac:dyDescent="0.15">
      <c r="B617" s="52"/>
      <c r="D617" s="61"/>
      <c r="E617" s="61"/>
      <c r="F617" s="61"/>
      <c r="G617" s="61"/>
      <c r="H617" s="54"/>
    </row>
    <row r="618" spans="2:8" ht="14.25" customHeight="1" x14ac:dyDescent="0.15">
      <c r="B618" s="52"/>
      <c r="D618" s="61"/>
      <c r="E618" s="61"/>
      <c r="F618" s="61"/>
      <c r="G618" s="61"/>
      <c r="H618" s="54"/>
    </row>
    <row r="619" spans="2:8" ht="14.25" customHeight="1" x14ac:dyDescent="0.15">
      <c r="B619" s="52"/>
      <c r="D619" s="61"/>
      <c r="E619" s="61"/>
      <c r="F619" s="61"/>
      <c r="G619" s="61"/>
      <c r="H619" s="54"/>
    </row>
    <row r="620" spans="2:8" ht="14.25" customHeight="1" x14ac:dyDescent="0.15">
      <c r="B620" s="52"/>
      <c r="D620" s="61"/>
      <c r="E620" s="61"/>
      <c r="F620" s="61"/>
      <c r="G620" s="61"/>
      <c r="H620" s="54"/>
    </row>
    <row r="621" spans="2:8" ht="14.25" customHeight="1" x14ac:dyDescent="0.15">
      <c r="B621" s="52"/>
      <c r="D621" s="61"/>
      <c r="E621" s="61"/>
      <c r="F621" s="61"/>
      <c r="G621" s="61"/>
      <c r="H621" s="54"/>
    </row>
    <row r="622" spans="2:8" ht="14.25" customHeight="1" x14ac:dyDescent="0.15">
      <c r="B622" s="52"/>
      <c r="D622" s="61"/>
      <c r="E622" s="61"/>
      <c r="F622" s="61"/>
      <c r="G622" s="61"/>
      <c r="H622" s="54"/>
    </row>
    <row r="623" spans="2:8" ht="14.25" customHeight="1" x14ac:dyDescent="0.15">
      <c r="B623" s="52"/>
      <c r="D623" s="61"/>
      <c r="E623" s="61"/>
      <c r="F623" s="61"/>
      <c r="G623" s="61"/>
      <c r="H623" s="54"/>
    </row>
    <row r="624" spans="2:8" ht="14.25" customHeight="1" x14ac:dyDescent="0.15">
      <c r="B624" s="52"/>
      <c r="D624" s="61"/>
      <c r="E624" s="61"/>
      <c r="F624" s="61"/>
      <c r="G624" s="61"/>
      <c r="H624" s="54"/>
    </row>
    <row r="625" spans="2:8" ht="14.25" customHeight="1" x14ac:dyDescent="0.15">
      <c r="B625" s="52"/>
      <c r="D625" s="61"/>
      <c r="E625" s="61"/>
      <c r="F625" s="61"/>
      <c r="G625" s="61"/>
      <c r="H625" s="54"/>
    </row>
    <row r="626" spans="2:8" ht="14.25" customHeight="1" x14ac:dyDescent="0.15">
      <c r="B626" s="52"/>
      <c r="D626" s="61"/>
      <c r="E626" s="61"/>
      <c r="F626" s="61"/>
      <c r="G626" s="61"/>
      <c r="H626" s="54"/>
    </row>
    <row r="627" spans="2:8" ht="14.25" customHeight="1" x14ac:dyDescent="0.15">
      <c r="B627" s="52"/>
      <c r="D627" s="61"/>
      <c r="E627" s="61"/>
      <c r="F627" s="61"/>
      <c r="G627" s="61"/>
      <c r="H627" s="54"/>
    </row>
    <row r="628" spans="2:8" ht="14.25" customHeight="1" x14ac:dyDescent="0.15">
      <c r="B628" s="52"/>
      <c r="D628" s="61"/>
      <c r="E628" s="61"/>
      <c r="F628" s="61"/>
      <c r="G628" s="61"/>
      <c r="H628" s="54"/>
    </row>
    <row r="629" spans="2:8" ht="14.25" customHeight="1" x14ac:dyDescent="0.15">
      <c r="B629" s="52"/>
      <c r="D629" s="61"/>
      <c r="E629" s="61"/>
      <c r="F629" s="61"/>
      <c r="G629" s="61"/>
      <c r="H629" s="54"/>
    </row>
    <row r="630" spans="2:8" ht="14.25" customHeight="1" x14ac:dyDescent="0.15">
      <c r="B630" s="52"/>
      <c r="D630" s="61"/>
      <c r="E630" s="61"/>
      <c r="F630" s="61"/>
      <c r="G630" s="61"/>
      <c r="H630" s="54"/>
    </row>
    <row r="631" spans="2:8" ht="14.25" customHeight="1" x14ac:dyDescent="0.15">
      <c r="B631" s="52"/>
      <c r="D631" s="61"/>
      <c r="E631" s="61"/>
      <c r="F631" s="61"/>
      <c r="G631" s="61"/>
      <c r="H631" s="54"/>
    </row>
    <row r="632" spans="2:8" ht="14.25" customHeight="1" x14ac:dyDescent="0.15">
      <c r="B632" s="52"/>
      <c r="D632" s="61"/>
      <c r="E632" s="61"/>
      <c r="F632" s="61"/>
      <c r="G632" s="61"/>
      <c r="H632" s="54"/>
    </row>
    <row r="633" spans="2:8" ht="14.25" customHeight="1" x14ac:dyDescent="0.15">
      <c r="B633" s="52"/>
      <c r="D633" s="61"/>
      <c r="E633" s="61"/>
      <c r="F633" s="61"/>
      <c r="G633" s="61"/>
      <c r="H633" s="54"/>
    </row>
    <row r="634" spans="2:8" ht="14.25" customHeight="1" x14ac:dyDescent="0.15">
      <c r="B634" s="52"/>
      <c r="D634" s="61"/>
      <c r="E634" s="61"/>
      <c r="F634" s="61"/>
      <c r="G634" s="61"/>
      <c r="H634" s="54"/>
    </row>
    <row r="635" spans="2:8" ht="14.25" customHeight="1" x14ac:dyDescent="0.15">
      <c r="B635" s="52"/>
      <c r="D635" s="61"/>
      <c r="E635" s="61"/>
      <c r="F635" s="61"/>
      <c r="G635" s="61"/>
      <c r="H635" s="54"/>
    </row>
    <row r="636" spans="2:8" ht="14.25" customHeight="1" x14ac:dyDescent="0.15">
      <c r="B636" s="52"/>
      <c r="D636" s="61"/>
      <c r="E636" s="61"/>
      <c r="F636" s="61"/>
      <c r="G636" s="61"/>
      <c r="H636" s="54"/>
    </row>
    <row r="637" spans="2:8" ht="14.25" customHeight="1" x14ac:dyDescent="0.15">
      <c r="B637" s="52"/>
      <c r="D637" s="61"/>
      <c r="E637" s="61"/>
      <c r="F637" s="61"/>
      <c r="G637" s="61"/>
      <c r="H637" s="54"/>
    </row>
    <row r="638" spans="2:8" ht="14.25" customHeight="1" x14ac:dyDescent="0.15">
      <c r="B638" s="52"/>
      <c r="D638" s="61"/>
      <c r="E638" s="61"/>
      <c r="F638" s="61"/>
      <c r="G638" s="61"/>
      <c r="H638" s="54"/>
    </row>
    <row r="639" spans="2:8" ht="14.25" customHeight="1" x14ac:dyDescent="0.15">
      <c r="B639" s="52"/>
      <c r="D639" s="61"/>
      <c r="E639" s="61"/>
      <c r="F639" s="61"/>
      <c r="G639" s="61"/>
      <c r="H639" s="54"/>
    </row>
    <row r="640" spans="2:8" ht="14.25" customHeight="1" x14ac:dyDescent="0.15">
      <c r="B640" s="52"/>
      <c r="D640" s="61"/>
      <c r="E640" s="61"/>
      <c r="F640" s="61"/>
      <c r="G640" s="61"/>
      <c r="H640" s="54"/>
    </row>
    <row r="641" spans="2:8" ht="14.25" customHeight="1" x14ac:dyDescent="0.15">
      <c r="B641" s="52"/>
      <c r="D641" s="61"/>
      <c r="E641" s="61"/>
      <c r="F641" s="61"/>
      <c r="G641" s="61"/>
      <c r="H641" s="54"/>
    </row>
    <row r="642" spans="2:8" ht="14.25" customHeight="1" x14ac:dyDescent="0.15">
      <c r="B642" s="52"/>
      <c r="D642" s="61"/>
      <c r="E642" s="61"/>
      <c r="F642" s="61"/>
      <c r="G642" s="61"/>
      <c r="H642" s="54"/>
    </row>
    <row r="643" spans="2:8" ht="14.25" customHeight="1" x14ac:dyDescent="0.15">
      <c r="B643" s="52"/>
      <c r="D643" s="61"/>
      <c r="E643" s="61"/>
      <c r="F643" s="61"/>
      <c r="G643" s="61"/>
      <c r="H643" s="54"/>
    </row>
    <row r="644" spans="2:8" ht="14.25" customHeight="1" x14ac:dyDescent="0.15">
      <c r="B644" s="52"/>
      <c r="D644" s="61"/>
      <c r="E644" s="61"/>
      <c r="F644" s="61"/>
      <c r="G644" s="61"/>
      <c r="H644" s="54"/>
    </row>
    <row r="645" spans="2:8" ht="14.25" customHeight="1" x14ac:dyDescent="0.15">
      <c r="B645" s="52"/>
      <c r="D645" s="61"/>
      <c r="E645" s="61"/>
      <c r="F645" s="61"/>
      <c r="G645" s="61"/>
      <c r="H645" s="54"/>
    </row>
    <row r="646" spans="2:8" ht="14.25" customHeight="1" x14ac:dyDescent="0.15">
      <c r="B646" s="52"/>
      <c r="D646" s="61"/>
      <c r="E646" s="61"/>
      <c r="F646" s="61"/>
      <c r="G646" s="61"/>
      <c r="H646" s="54"/>
    </row>
    <row r="647" spans="2:8" ht="14.25" customHeight="1" x14ac:dyDescent="0.15">
      <c r="B647" s="52"/>
      <c r="D647" s="61"/>
      <c r="E647" s="61"/>
      <c r="F647" s="61"/>
      <c r="G647" s="61"/>
      <c r="H647" s="54"/>
    </row>
    <row r="648" spans="2:8" ht="14.25" customHeight="1" x14ac:dyDescent="0.15">
      <c r="B648" s="52"/>
      <c r="D648" s="61"/>
      <c r="E648" s="61"/>
      <c r="F648" s="61"/>
      <c r="G648" s="61"/>
      <c r="H648" s="54"/>
    </row>
    <row r="649" spans="2:8" ht="14.25" customHeight="1" x14ac:dyDescent="0.15">
      <c r="B649" s="52"/>
      <c r="D649" s="61"/>
      <c r="E649" s="61"/>
      <c r="F649" s="61"/>
      <c r="G649" s="61"/>
      <c r="H649" s="54"/>
    </row>
    <row r="650" spans="2:8" ht="14.25" customHeight="1" x14ac:dyDescent="0.15">
      <c r="B650" s="52"/>
      <c r="D650" s="61"/>
      <c r="E650" s="61"/>
      <c r="F650" s="61"/>
      <c r="G650" s="61"/>
      <c r="H650" s="54"/>
    </row>
    <row r="651" spans="2:8" ht="14.25" customHeight="1" x14ac:dyDescent="0.15">
      <c r="B651" s="52"/>
      <c r="D651" s="61"/>
      <c r="E651" s="61"/>
      <c r="F651" s="61"/>
      <c r="G651" s="61"/>
      <c r="H651" s="54"/>
    </row>
    <row r="652" spans="2:8" ht="14.25" customHeight="1" x14ac:dyDescent="0.15">
      <c r="B652" s="52"/>
      <c r="D652" s="61"/>
      <c r="E652" s="61"/>
      <c r="F652" s="61"/>
      <c r="G652" s="61"/>
      <c r="H652" s="54"/>
    </row>
    <row r="653" spans="2:8" ht="14.25" customHeight="1" x14ac:dyDescent="0.15">
      <c r="B653" s="52"/>
      <c r="D653" s="61"/>
      <c r="E653" s="61"/>
      <c r="F653" s="61"/>
      <c r="G653" s="61"/>
      <c r="H653" s="54"/>
    </row>
    <row r="654" spans="2:8" ht="14.25" customHeight="1" x14ac:dyDescent="0.15">
      <c r="B654" s="52"/>
      <c r="D654" s="61"/>
      <c r="E654" s="61"/>
      <c r="F654" s="61"/>
      <c r="G654" s="61"/>
      <c r="H654" s="54"/>
    </row>
    <row r="655" spans="2:8" ht="14.25" customHeight="1" x14ac:dyDescent="0.15">
      <c r="B655" s="52"/>
      <c r="D655" s="61"/>
      <c r="E655" s="61"/>
      <c r="F655" s="61"/>
      <c r="G655" s="61"/>
      <c r="H655" s="54"/>
    </row>
    <row r="656" spans="2:8" ht="14.25" customHeight="1" x14ac:dyDescent="0.15">
      <c r="B656" s="52"/>
      <c r="D656" s="61"/>
      <c r="E656" s="61"/>
      <c r="F656" s="61"/>
      <c r="G656" s="61"/>
      <c r="H656" s="54"/>
    </row>
    <row r="657" spans="2:8" ht="14.25" customHeight="1" x14ac:dyDescent="0.15">
      <c r="B657" s="52"/>
      <c r="D657" s="61"/>
      <c r="E657" s="61"/>
      <c r="F657" s="61"/>
      <c r="G657" s="61"/>
      <c r="H657" s="54"/>
    </row>
    <row r="658" spans="2:8" ht="14.25" customHeight="1" x14ac:dyDescent="0.15">
      <c r="B658" s="52"/>
      <c r="D658" s="61"/>
      <c r="E658" s="61"/>
      <c r="F658" s="61"/>
      <c r="G658" s="61"/>
      <c r="H658" s="54"/>
    </row>
    <row r="659" spans="2:8" ht="14.25" customHeight="1" x14ac:dyDescent="0.15">
      <c r="B659" s="52"/>
      <c r="D659" s="61"/>
      <c r="E659" s="61"/>
      <c r="F659" s="61"/>
      <c r="G659" s="61"/>
      <c r="H659" s="54"/>
    </row>
    <row r="660" spans="2:8" ht="14.25" customHeight="1" x14ac:dyDescent="0.15">
      <c r="B660" s="52"/>
      <c r="D660" s="61"/>
      <c r="E660" s="61"/>
      <c r="F660" s="61"/>
      <c r="G660" s="61"/>
      <c r="H660" s="54"/>
    </row>
    <row r="661" spans="2:8" ht="14.25" customHeight="1" x14ac:dyDescent="0.15">
      <c r="B661" s="52"/>
      <c r="D661" s="61"/>
      <c r="E661" s="61"/>
      <c r="F661" s="61"/>
      <c r="G661" s="61"/>
      <c r="H661" s="54"/>
    </row>
    <row r="662" spans="2:8" ht="14.25" customHeight="1" x14ac:dyDescent="0.15">
      <c r="B662" s="52"/>
      <c r="D662" s="61"/>
      <c r="E662" s="61"/>
      <c r="F662" s="61"/>
      <c r="G662" s="61"/>
      <c r="H662" s="54"/>
    </row>
    <row r="663" spans="2:8" ht="14.25" customHeight="1" x14ac:dyDescent="0.15">
      <c r="B663" s="52"/>
      <c r="D663" s="61"/>
      <c r="E663" s="61"/>
      <c r="F663" s="61"/>
      <c r="G663" s="61"/>
      <c r="H663" s="54"/>
    </row>
    <row r="664" spans="2:8" ht="14.25" customHeight="1" x14ac:dyDescent="0.15">
      <c r="B664" s="52"/>
      <c r="D664" s="61"/>
      <c r="E664" s="61"/>
      <c r="F664" s="61"/>
      <c r="G664" s="61"/>
      <c r="H664" s="54"/>
    </row>
    <row r="665" spans="2:8" ht="14.25" customHeight="1" x14ac:dyDescent="0.15">
      <c r="B665" s="52"/>
      <c r="D665" s="61"/>
      <c r="E665" s="61"/>
      <c r="F665" s="61"/>
      <c r="G665" s="61"/>
      <c r="H665" s="54"/>
    </row>
    <row r="666" spans="2:8" ht="14.25" customHeight="1" x14ac:dyDescent="0.15">
      <c r="B666" s="52"/>
      <c r="D666" s="61"/>
      <c r="E666" s="61"/>
      <c r="F666" s="61"/>
      <c r="G666" s="61"/>
      <c r="H666" s="54"/>
    </row>
    <row r="667" spans="2:8" ht="14.25" customHeight="1" x14ac:dyDescent="0.15">
      <c r="B667" s="52"/>
      <c r="D667" s="61"/>
      <c r="E667" s="61"/>
      <c r="F667" s="61"/>
      <c r="G667" s="61"/>
      <c r="H667" s="54"/>
    </row>
    <row r="668" spans="2:8" ht="14.25" customHeight="1" x14ac:dyDescent="0.15">
      <c r="B668" s="52"/>
      <c r="D668" s="61"/>
      <c r="E668" s="61"/>
      <c r="F668" s="61"/>
      <c r="G668" s="61"/>
      <c r="H668" s="54"/>
    </row>
    <row r="669" spans="2:8" ht="14.25" customHeight="1" x14ac:dyDescent="0.15">
      <c r="B669" s="52"/>
      <c r="D669" s="61"/>
      <c r="E669" s="61"/>
      <c r="F669" s="61"/>
      <c r="G669" s="61"/>
      <c r="H669" s="54"/>
    </row>
    <row r="670" spans="2:8" ht="14.25" customHeight="1" x14ac:dyDescent="0.15">
      <c r="B670" s="52"/>
      <c r="D670" s="61"/>
      <c r="E670" s="61"/>
      <c r="F670" s="61"/>
      <c r="G670" s="61"/>
      <c r="H670" s="54"/>
    </row>
    <row r="671" spans="2:8" ht="14.25" customHeight="1" x14ac:dyDescent="0.15">
      <c r="B671" s="52"/>
      <c r="D671" s="61"/>
      <c r="E671" s="61"/>
      <c r="F671" s="61"/>
      <c r="G671" s="61"/>
      <c r="H671" s="54"/>
    </row>
    <row r="672" spans="2:8" ht="14.25" customHeight="1" x14ac:dyDescent="0.15">
      <c r="B672" s="52"/>
      <c r="D672" s="61"/>
      <c r="E672" s="61"/>
      <c r="F672" s="61"/>
      <c r="G672" s="61"/>
      <c r="H672" s="54"/>
    </row>
    <row r="673" spans="2:8" ht="14.25" customHeight="1" x14ac:dyDescent="0.15">
      <c r="B673" s="52"/>
      <c r="D673" s="61"/>
      <c r="E673" s="61"/>
      <c r="F673" s="61"/>
      <c r="G673" s="61"/>
      <c r="H673" s="54"/>
    </row>
    <row r="674" spans="2:8" ht="14.25" customHeight="1" x14ac:dyDescent="0.15">
      <c r="B674" s="52"/>
      <c r="D674" s="61"/>
      <c r="E674" s="61"/>
      <c r="F674" s="61"/>
      <c r="G674" s="61"/>
      <c r="H674" s="54"/>
    </row>
    <row r="675" spans="2:8" ht="14.25" customHeight="1" x14ac:dyDescent="0.15">
      <c r="B675" s="52"/>
      <c r="D675" s="61"/>
      <c r="E675" s="61"/>
      <c r="F675" s="61"/>
      <c r="G675" s="61"/>
      <c r="H675" s="54"/>
    </row>
    <row r="676" spans="2:8" ht="14.25" customHeight="1" x14ac:dyDescent="0.15">
      <c r="B676" s="52"/>
      <c r="D676" s="61"/>
      <c r="E676" s="61"/>
      <c r="F676" s="61"/>
      <c r="G676" s="61"/>
      <c r="H676" s="54"/>
    </row>
    <row r="677" spans="2:8" ht="14.25" customHeight="1" x14ac:dyDescent="0.15">
      <c r="B677" s="52"/>
      <c r="D677" s="61"/>
      <c r="E677" s="61"/>
      <c r="F677" s="61"/>
      <c r="G677" s="61"/>
      <c r="H677" s="54"/>
    </row>
    <row r="678" spans="2:8" ht="14.25" customHeight="1" x14ac:dyDescent="0.15">
      <c r="B678" s="52"/>
      <c r="D678" s="61"/>
      <c r="E678" s="61"/>
      <c r="F678" s="61"/>
      <c r="G678" s="61"/>
      <c r="H678" s="54"/>
    </row>
    <row r="679" spans="2:8" ht="14.25" customHeight="1" x14ac:dyDescent="0.15">
      <c r="B679" s="52"/>
      <c r="D679" s="61"/>
      <c r="E679" s="61"/>
      <c r="F679" s="61"/>
      <c r="G679" s="61"/>
      <c r="H679" s="54"/>
    </row>
    <row r="680" spans="2:8" ht="14.25" customHeight="1" x14ac:dyDescent="0.15">
      <c r="B680" s="52"/>
      <c r="D680" s="61"/>
      <c r="E680" s="61"/>
      <c r="F680" s="61"/>
      <c r="G680" s="61"/>
      <c r="H680" s="54"/>
    </row>
    <row r="681" spans="2:8" ht="14.25" customHeight="1" x14ac:dyDescent="0.15">
      <c r="B681" s="52"/>
      <c r="D681" s="61"/>
      <c r="E681" s="61"/>
      <c r="F681" s="61"/>
      <c r="G681" s="61"/>
      <c r="H681" s="54"/>
    </row>
    <row r="682" spans="2:8" ht="14.25" customHeight="1" x14ac:dyDescent="0.15">
      <c r="B682" s="52"/>
      <c r="D682" s="61"/>
      <c r="E682" s="61"/>
      <c r="F682" s="61"/>
      <c r="G682" s="61"/>
      <c r="H682" s="54"/>
    </row>
    <row r="683" spans="2:8" ht="14.25" customHeight="1" x14ac:dyDescent="0.15">
      <c r="B683" s="52"/>
      <c r="D683" s="61"/>
      <c r="E683" s="61"/>
      <c r="F683" s="61"/>
      <c r="G683" s="61"/>
      <c r="H683" s="54"/>
    </row>
    <row r="684" spans="2:8" ht="14.25" customHeight="1" x14ac:dyDescent="0.15">
      <c r="B684" s="52"/>
      <c r="D684" s="61"/>
      <c r="E684" s="61"/>
      <c r="F684" s="61"/>
      <c r="G684" s="61"/>
      <c r="H684" s="54"/>
    </row>
    <row r="685" spans="2:8" ht="14.25" customHeight="1" x14ac:dyDescent="0.15">
      <c r="B685" s="52"/>
      <c r="D685" s="61"/>
      <c r="E685" s="61"/>
      <c r="F685" s="61"/>
      <c r="G685" s="61"/>
      <c r="H685" s="54"/>
    </row>
    <row r="686" spans="2:8" ht="14.25" customHeight="1" x14ac:dyDescent="0.15">
      <c r="B686" s="52"/>
      <c r="D686" s="61"/>
      <c r="E686" s="61"/>
      <c r="F686" s="61"/>
      <c r="G686" s="61"/>
      <c r="H686" s="54"/>
    </row>
    <row r="687" spans="2:8" ht="14.25" customHeight="1" x14ac:dyDescent="0.15">
      <c r="B687" s="52"/>
      <c r="D687" s="61"/>
      <c r="E687" s="61"/>
      <c r="F687" s="61"/>
      <c r="G687" s="61"/>
      <c r="H687" s="54"/>
    </row>
    <row r="688" spans="2:8" ht="14.25" customHeight="1" x14ac:dyDescent="0.15">
      <c r="B688" s="52"/>
      <c r="D688" s="61"/>
      <c r="E688" s="61"/>
      <c r="F688" s="61"/>
      <c r="G688" s="61"/>
      <c r="H688" s="54"/>
    </row>
    <row r="689" spans="2:8" ht="14.25" customHeight="1" x14ac:dyDescent="0.15">
      <c r="B689" s="52"/>
      <c r="D689" s="61"/>
      <c r="E689" s="61"/>
      <c r="F689" s="61"/>
      <c r="G689" s="61"/>
      <c r="H689" s="54"/>
    </row>
    <row r="690" spans="2:8" ht="14.25" customHeight="1" x14ac:dyDescent="0.15">
      <c r="B690" s="52"/>
      <c r="D690" s="61"/>
      <c r="E690" s="61"/>
      <c r="F690" s="61"/>
      <c r="G690" s="61"/>
      <c r="H690" s="54"/>
    </row>
    <row r="691" spans="2:8" ht="14.25" customHeight="1" x14ac:dyDescent="0.15">
      <c r="B691" s="52"/>
      <c r="D691" s="61"/>
      <c r="E691" s="61"/>
      <c r="F691" s="61"/>
      <c r="G691" s="61"/>
      <c r="H691" s="54"/>
    </row>
    <row r="692" spans="2:8" ht="14.25" customHeight="1" x14ac:dyDescent="0.15">
      <c r="B692" s="52"/>
      <c r="D692" s="61"/>
      <c r="E692" s="61"/>
      <c r="F692" s="61"/>
      <c r="G692" s="61"/>
      <c r="H692" s="54"/>
    </row>
    <row r="693" spans="2:8" ht="14.25" customHeight="1" x14ac:dyDescent="0.15">
      <c r="B693" s="52"/>
      <c r="D693" s="61"/>
      <c r="E693" s="61"/>
      <c r="F693" s="61"/>
      <c r="G693" s="61"/>
      <c r="H693" s="54"/>
    </row>
    <row r="694" spans="2:8" ht="14.25" customHeight="1" x14ac:dyDescent="0.15">
      <c r="B694" s="52"/>
      <c r="D694" s="61"/>
      <c r="E694" s="61"/>
      <c r="F694" s="61"/>
      <c r="G694" s="61"/>
      <c r="H694" s="54"/>
    </row>
    <row r="695" spans="2:8" ht="14.25" customHeight="1" x14ac:dyDescent="0.15">
      <c r="B695" s="52"/>
      <c r="D695" s="61"/>
      <c r="E695" s="61"/>
      <c r="F695" s="61"/>
      <c r="G695" s="61"/>
      <c r="H695" s="54"/>
    </row>
    <row r="696" spans="2:8" ht="14.25" customHeight="1" x14ac:dyDescent="0.15">
      <c r="B696" s="52"/>
      <c r="D696" s="61"/>
      <c r="E696" s="61"/>
      <c r="F696" s="61"/>
      <c r="G696" s="61"/>
      <c r="H696" s="54"/>
    </row>
    <row r="697" spans="2:8" ht="14.25" customHeight="1" x14ac:dyDescent="0.15">
      <c r="B697" s="52"/>
      <c r="D697" s="61"/>
      <c r="E697" s="61"/>
      <c r="F697" s="61"/>
      <c r="G697" s="61"/>
      <c r="H697" s="54"/>
    </row>
    <row r="698" spans="2:8" ht="14.25" customHeight="1" x14ac:dyDescent="0.15">
      <c r="B698" s="52"/>
      <c r="D698" s="61"/>
      <c r="E698" s="61"/>
      <c r="F698" s="61"/>
      <c r="G698" s="61"/>
      <c r="H698" s="54"/>
    </row>
    <row r="699" spans="2:8" ht="14.25" customHeight="1" x14ac:dyDescent="0.15">
      <c r="B699" s="52"/>
      <c r="D699" s="61"/>
      <c r="E699" s="61"/>
      <c r="F699" s="61"/>
      <c r="G699" s="61"/>
      <c r="H699" s="54"/>
    </row>
    <row r="700" spans="2:8" ht="14.25" customHeight="1" x14ac:dyDescent="0.15">
      <c r="B700" s="52"/>
      <c r="D700" s="61"/>
      <c r="E700" s="61"/>
      <c r="F700" s="61"/>
      <c r="G700" s="61"/>
      <c r="H700" s="54"/>
    </row>
    <row r="701" spans="2:8" ht="14.25" customHeight="1" x14ac:dyDescent="0.15">
      <c r="B701" s="52"/>
      <c r="D701" s="61"/>
      <c r="E701" s="61"/>
      <c r="F701" s="61"/>
      <c r="G701" s="61"/>
      <c r="H701" s="54"/>
    </row>
    <row r="702" spans="2:8" ht="14.25" customHeight="1" x14ac:dyDescent="0.15">
      <c r="B702" s="52"/>
      <c r="D702" s="61"/>
      <c r="E702" s="61"/>
      <c r="F702" s="61"/>
      <c r="G702" s="61"/>
      <c r="H702" s="54"/>
    </row>
    <row r="703" spans="2:8" ht="14.25" customHeight="1" x14ac:dyDescent="0.15">
      <c r="B703" s="52"/>
      <c r="D703" s="61"/>
      <c r="E703" s="61"/>
      <c r="F703" s="61"/>
      <c r="G703" s="61"/>
      <c r="H703" s="54"/>
    </row>
    <row r="704" spans="2:8" ht="14.25" customHeight="1" x14ac:dyDescent="0.15">
      <c r="B704" s="52"/>
      <c r="D704" s="61"/>
      <c r="E704" s="61"/>
      <c r="F704" s="61"/>
      <c r="G704" s="61"/>
      <c r="H704" s="54"/>
    </row>
    <row r="705" spans="2:8" ht="14.25" customHeight="1" x14ac:dyDescent="0.15">
      <c r="B705" s="52"/>
      <c r="D705" s="61"/>
      <c r="E705" s="61"/>
      <c r="F705" s="61"/>
      <c r="G705" s="61"/>
      <c r="H705" s="54"/>
    </row>
    <row r="706" spans="2:8" ht="14.25" customHeight="1" x14ac:dyDescent="0.15">
      <c r="B706" s="52"/>
      <c r="D706" s="61"/>
      <c r="E706" s="61"/>
      <c r="F706" s="61"/>
      <c r="G706" s="61"/>
      <c r="H706" s="54"/>
    </row>
    <row r="707" spans="2:8" ht="14.25" customHeight="1" x14ac:dyDescent="0.15">
      <c r="B707" s="52"/>
      <c r="D707" s="61"/>
      <c r="E707" s="61"/>
      <c r="F707" s="61"/>
      <c r="G707" s="61"/>
      <c r="H707" s="54"/>
    </row>
    <row r="708" spans="2:8" ht="14.25" customHeight="1" x14ac:dyDescent="0.15">
      <c r="B708" s="52"/>
      <c r="D708" s="61"/>
      <c r="E708" s="61"/>
      <c r="F708" s="61"/>
      <c r="G708" s="61"/>
      <c r="H708" s="54"/>
    </row>
    <row r="709" spans="2:8" ht="14.25" customHeight="1" x14ac:dyDescent="0.15">
      <c r="B709" s="52"/>
      <c r="D709" s="61"/>
      <c r="E709" s="61"/>
      <c r="F709" s="61"/>
      <c r="G709" s="61"/>
      <c r="H709" s="54"/>
    </row>
    <row r="710" spans="2:8" ht="14.25" customHeight="1" x14ac:dyDescent="0.15">
      <c r="B710" s="52"/>
      <c r="D710" s="61"/>
      <c r="E710" s="61"/>
      <c r="F710" s="61"/>
      <c r="G710" s="61"/>
      <c r="H710" s="54"/>
    </row>
    <row r="711" spans="2:8" ht="14.25" customHeight="1" x14ac:dyDescent="0.15">
      <c r="B711" s="52"/>
      <c r="D711" s="61"/>
      <c r="E711" s="61"/>
      <c r="F711" s="61"/>
      <c r="G711" s="61"/>
      <c r="H711" s="54"/>
    </row>
    <row r="712" spans="2:8" ht="14.25" customHeight="1" x14ac:dyDescent="0.15">
      <c r="B712" s="52"/>
      <c r="D712" s="61"/>
      <c r="E712" s="61"/>
      <c r="F712" s="61"/>
      <c r="G712" s="61"/>
      <c r="H712" s="54"/>
    </row>
    <row r="713" spans="2:8" ht="14.25" customHeight="1" x14ac:dyDescent="0.15">
      <c r="B713" s="52"/>
      <c r="D713" s="61"/>
      <c r="E713" s="61"/>
      <c r="F713" s="61"/>
      <c r="G713" s="61"/>
      <c r="H713" s="54"/>
    </row>
    <row r="714" spans="2:8" ht="14.25" customHeight="1" x14ac:dyDescent="0.15">
      <c r="B714" s="52"/>
      <c r="D714" s="61"/>
      <c r="E714" s="61"/>
      <c r="F714" s="61"/>
      <c r="G714" s="61"/>
      <c r="H714" s="54"/>
    </row>
    <row r="715" spans="2:8" ht="14.25" customHeight="1" x14ac:dyDescent="0.15">
      <c r="B715" s="52"/>
      <c r="D715" s="61"/>
      <c r="E715" s="61"/>
      <c r="F715" s="61"/>
      <c r="G715" s="61"/>
      <c r="H715" s="54"/>
    </row>
    <row r="716" spans="2:8" ht="14.25" customHeight="1" x14ac:dyDescent="0.15">
      <c r="B716" s="52"/>
      <c r="D716" s="61"/>
      <c r="E716" s="61"/>
      <c r="F716" s="61"/>
      <c r="G716" s="61"/>
      <c r="H716" s="54"/>
    </row>
    <row r="717" spans="2:8" ht="14.25" customHeight="1" x14ac:dyDescent="0.15">
      <c r="B717" s="52"/>
      <c r="D717" s="61"/>
      <c r="E717" s="61"/>
      <c r="F717" s="61"/>
      <c r="G717" s="61"/>
      <c r="H717" s="54"/>
    </row>
    <row r="718" spans="2:8" ht="14.25" customHeight="1" x14ac:dyDescent="0.15">
      <c r="B718" s="52"/>
      <c r="D718" s="61"/>
      <c r="E718" s="61"/>
      <c r="F718" s="61"/>
      <c r="G718" s="61"/>
      <c r="H718" s="54"/>
    </row>
    <row r="719" spans="2:8" ht="14.25" customHeight="1" x14ac:dyDescent="0.15">
      <c r="B719" s="52"/>
      <c r="D719" s="61"/>
      <c r="E719" s="61"/>
      <c r="F719" s="61"/>
      <c r="G719" s="61"/>
      <c r="H719" s="54"/>
    </row>
    <row r="720" spans="2:8" ht="14.25" customHeight="1" x14ac:dyDescent="0.15">
      <c r="B720" s="52"/>
      <c r="D720" s="61"/>
      <c r="E720" s="61"/>
      <c r="F720" s="61"/>
      <c r="G720" s="61"/>
      <c r="H720" s="54"/>
    </row>
    <row r="721" spans="2:8" ht="14.25" customHeight="1" x14ac:dyDescent="0.15">
      <c r="B721" s="52"/>
      <c r="D721" s="61"/>
      <c r="E721" s="61"/>
      <c r="F721" s="61"/>
      <c r="G721" s="61"/>
      <c r="H721" s="54"/>
    </row>
    <row r="722" spans="2:8" ht="14.25" customHeight="1" x14ac:dyDescent="0.15">
      <c r="B722" s="52"/>
      <c r="D722" s="61"/>
      <c r="E722" s="61"/>
      <c r="F722" s="61"/>
      <c r="G722" s="61"/>
      <c r="H722" s="54"/>
    </row>
    <row r="723" spans="2:8" ht="14.25" customHeight="1" x14ac:dyDescent="0.15">
      <c r="B723" s="52"/>
      <c r="D723" s="61"/>
      <c r="E723" s="61"/>
      <c r="F723" s="61"/>
      <c r="G723" s="61"/>
      <c r="H723" s="54"/>
    </row>
    <row r="724" spans="2:8" ht="14.25" customHeight="1" x14ac:dyDescent="0.15">
      <c r="B724" s="52"/>
      <c r="D724" s="61"/>
      <c r="E724" s="61"/>
      <c r="F724" s="61"/>
      <c r="G724" s="61"/>
      <c r="H724" s="54"/>
    </row>
    <row r="725" spans="2:8" ht="14.25" customHeight="1" x14ac:dyDescent="0.15">
      <c r="B725" s="52"/>
      <c r="D725" s="61"/>
      <c r="E725" s="61"/>
      <c r="F725" s="61"/>
      <c r="G725" s="61"/>
      <c r="H725" s="54"/>
    </row>
    <row r="726" spans="2:8" ht="14.25" customHeight="1" x14ac:dyDescent="0.15">
      <c r="B726" s="52"/>
      <c r="D726" s="61"/>
      <c r="E726" s="61"/>
      <c r="F726" s="61"/>
      <c r="G726" s="61"/>
      <c r="H726" s="54"/>
    </row>
    <row r="727" spans="2:8" ht="14.25" customHeight="1" x14ac:dyDescent="0.15">
      <c r="B727" s="52"/>
      <c r="D727" s="61"/>
      <c r="E727" s="61"/>
      <c r="F727" s="61"/>
      <c r="G727" s="61"/>
      <c r="H727" s="54"/>
    </row>
    <row r="728" spans="2:8" ht="14.25" customHeight="1" x14ac:dyDescent="0.15">
      <c r="B728" s="52"/>
      <c r="D728" s="61"/>
      <c r="E728" s="61"/>
      <c r="F728" s="61"/>
      <c r="G728" s="61"/>
      <c r="H728" s="54"/>
    </row>
    <row r="729" spans="2:8" ht="14.25" customHeight="1" x14ac:dyDescent="0.15">
      <c r="B729" s="52"/>
      <c r="D729" s="61"/>
      <c r="E729" s="61"/>
      <c r="F729" s="61"/>
      <c r="G729" s="61"/>
      <c r="H729" s="54"/>
    </row>
    <row r="730" spans="2:8" ht="14.25" customHeight="1" x14ac:dyDescent="0.15">
      <c r="B730" s="52"/>
      <c r="D730" s="61"/>
      <c r="E730" s="61"/>
      <c r="F730" s="61"/>
      <c r="G730" s="61"/>
      <c r="H730" s="54"/>
    </row>
    <row r="731" spans="2:8" ht="14.25" customHeight="1" x14ac:dyDescent="0.15">
      <c r="B731" s="52"/>
      <c r="D731" s="61"/>
      <c r="E731" s="61"/>
      <c r="F731" s="61"/>
      <c r="G731" s="61"/>
      <c r="H731" s="54"/>
    </row>
    <row r="732" spans="2:8" ht="14.25" customHeight="1" x14ac:dyDescent="0.15">
      <c r="B732" s="52"/>
      <c r="D732" s="61"/>
      <c r="E732" s="61"/>
      <c r="F732" s="61"/>
      <c r="G732" s="61"/>
      <c r="H732" s="54"/>
    </row>
    <row r="733" spans="2:8" ht="14.25" customHeight="1" x14ac:dyDescent="0.15">
      <c r="B733" s="52"/>
      <c r="D733" s="61"/>
      <c r="E733" s="61"/>
      <c r="F733" s="61"/>
      <c r="G733" s="61"/>
      <c r="H733" s="54"/>
    </row>
    <row r="734" spans="2:8" ht="14.25" customHeight="1" x14ac:dyDescent="0.15">
      <c r="B734" s="52"/>
      <c r="D734" s="61"/>
      <c r="E734" s="61"/>
      <c r="F734" s="61"/>
      <c r="G734" s="61"/>
      <c r="H734" s="54"/>
    </row>
    <row r="735" spans="2:8" ht="14.25" customHeight="1" x14ac:dyDescent="0.15">
      <c r="B735" s="52"/>
      <c r="D735" s="61"/>
      <c r="E735" s="61"/>
      <c r="F735" s="61"/>
      <c r="G735" s="61"/>
      <c r="H735" s="54"/>
    </row>
    <row r="736" spans="2:8" ht="14.25" customHeight="1" x14ac:dyDescent="0.15">
      <c r="B736" s="52"/>
      <c r="D736" s="61"/>
      <c r="E736" s="61"/>
      <c r="F736" s="61"/>
      <c r="G736" s="61"/>
      <c r="H736" s="54"/>
    </row>
    <row r="737" spans="2:8" ht="14.25" customHeight="1" x14ac:dyDescent="0.15">
      <c r="B737" s="52"/>
      <c r="D737" s="61"/>
      <c r="E737" s="61"/>
      <c r="F737" s="61"/>
      <c r="G737" s="61"/>
      <c r="H737" s="54"/>
    </row>
    <row r="738" spans="2:8" ht="14.25" customHeight="1" x14ac:dyDescent="0.15">
      <c r="B738" s="52"/>
      <c r="D738" s="61"/>
      <c r="E738" s="61"/>
      <c r="F738" s="61"/>
      <c r="G738" s="61"/>
      <c r="H738" s="54"/>
    </row>
    <row r="739" spans="2:8" ht="14.25" customHeight="1" x14ac:dyDescent="0.15">
      <c r="B739" s="52"/>
      <c r="D739" s="61"/>
      <c r="E739" s="61"/>
      <c r="F739" s="61"/>
      <c r="G739" s="61"/>
      <c r="H739" s="54"/>
    </row>
    <row r="740" spans="2:8" ht="14.25" customHeight="1" x14ac:dyDescent="0.15">
      <c r="B740" s="52"/>
      <c r="D740" s="61"/>
      <c r="E740" s="61"/>
      <c r="F740" s="61"/>
      <c r="G740" s="61"/>
      <c r="H740" s="54"/>
    </row>
    <row r="741" spans="2:8" ht="14.25" customHeight="1" x14ac:dyDescent="0.15">
      <c r="B741" s="52"/>
      <c r="D741" s="61"/>
      <c r="E741" s="61"/>
      <c r="F741" s="61"/>
      <c r="G741" s="61"/>
      <c r="H741" s="54"/>
    </row>
    <row r="742" spans="2:8" ht="14.25" customHeight="1" x14ac:dyDescent="0.15">
      <c r="B742" s="52"/>
      <c r="D742" s="61"/>
      <c r="E742" s="61"/>
      <c r="F742" s="61"/>
      <c r="G742" s="61"/>
      <c r="H742" s="54"/>
    </row>
    <row r="743" spans="2:8" ht="14.25" customHeight="1" x14ac:dyDescent="0.15">
      <c r="B743" s="52"/>
      <c r="D743" s="61"/>
      <c r="E743" s="61"/>
      <c r="F743" s="61"/>
      <c r="G743" s="61"/>
      <c r="H743" s="54"/>
    </row>
    <row r="744" spans="2:8" ht="14.25" customHeight="1" x14ac:dyDescent="0.15">
      <c r="B744" s="52"/>
      <c r="D744" s="61"/>
      <c r="E744" s="61"/>
      <c r="F744" s="61"/>
      <c r="G744" s="61"/>
      <c r="H744" s="54"/>
    </row>
    <row r="745" spans="2:8" ht="14.25" customHeight="1" x14ac:dyDescent="0.15">
      <c r="B745" s="52"/>
      <c r="D745" s="61"/>
      <c r="E745" s="61"/>
      <c r="F745" s="61"/>
      <c r="G745" s="61"/>
      <c r="H745" s="54"/>
    </row>
    <row r="746" spans="2:8" ht="14.25" customHeight="1" x14ac:dyDescent="0.15">
      <c r="B746" s="52"/>
      <c r="D746" s="61"/>
      <c r="E746" s="61"/>
      <c r="F746" s="61"/>
      <c r="G746" s="61"/>
      <c r="H746" s="54"/>
    </row>
    <row r="747" spans="2:8" ht="14.25" customHeight="1" x14ac:dyDescent="0.15">
      <c r="B747" s="52"/>
      <c r="D747" s="61"/>
      <c r="E747" s="61"/>
      <c r="F747" s="61"/>
      <c r="G747" s="61"/>
      <c r="H747" s="54"/>
    </row>
    <row r="748" spans="2:8" ht="14.25" customHeight="1" x14ac:dyDescent="0.15">
      <c r="B748" s="52"/>
      <c r="D748" s="61"/>
      <c r="E748" s="61"/>
      <c r="F748" s="61"/>
      <c r="G748" s="61"/>
      <c r="H748" s="54"/>
    </row>
    <row r="749" spans="2:8" ht="14.25" customHeight="1" x14ac:dyDescent="0.15">
      <c r="B749" s="52"/>
      <c r="D749" s="61"/>
      <c r="E749" s="61"/>
      <c r="F749" s="61"/>
      <c r="G749" s="61"/>
      <c r="H749" s="54"/>
    </row>
    <row r="750" spans="2:8" ht="14.25" customHeight="1" x14ac:dyDescent="0.15">
      <c r="B750" s="52"/>
      <c r="D750" s="61"/>
      <c r="E750" s="61"/>
      <c r="F750" s="61"/>
      <c r="G750" s="61"/>
      <c r="H750" s="54"/>
    </row>
    <row r="751" spans="2:8" ht="14.25" customHeight="1" x14ac:dyDescent="0.15">
      <c r="B751" s="52"/>
      <c r="D751" s="61"/>
      <c r="E751" s="61"/>
      <c r="F751" s="61"/>
      <c r="G751" s="61"/>
      <c r="H751" s="54"/>
    </row>
    <row r="752" spans="2:8" ht="14.25" customHeight="1" x14ac:dyDescent="0.15">
      <c r="B752" s="52"/>
      <c r="D752" s="61"/>
      <c r="E752" s="61"/>
      <c r="F752" s="61"/>
      <c r="G752" s="61"/>
      <c r="H752" s="54"/>
    </row>
    <row r="753" spans="2:8" ht="14.25" customHeight="1" x14ac:dyDescent="0.15">
      <c r="B753" s="52"/>
      <c r="D753" s="61"/>
      <c r="E753" s="61"/>
      <c r="F753" s="61"/>
      <c r="G753" s="61"/>
      <c r="H753" s="54"/>
    </row>
    <row r="754" spans="2:8" ht="14.25" customHeight="1" x14ac:dyDescent="0.15">
      <c r="B754" s="52"/>
      <c r="D754" s="61"/>
      <c r="E754" s="61"/>
      <c r="F754" s="61"/>
      <c r="G754" s="61"/>
      <c r="H754" s="54"/>
    </row>
    <row r="755" spans="2:8" ht="14.25" customHeight="1" x14ac:dyDescent="0.15">
      <c r="B755" s="52"/>
      <c r="D755" s="61"/>
      <c r="E755" s="61"/>
      <c r="F755" s="61"/>
      <c r="G755" s="61"/>
      <c r="H755" s="54"/>
    </row>
    <row r="756" spans="2:8" ht="14.25" customHeight="1" x14ac:dyDescent="0.15">
      <c r="B756" s="52"/>
      <c r="D756" s="61"/>
      <c r="E756" s="61"/>
      <c r="F756" s="61"/>
      <c r="G756" s="61"/>
      <c r="H756" s="54"/>
    </row>
    <row r="757" spans="2:8" ht="14.25" customHeight="1" x14ac:dyDescent="0.15">
      <c r="B757" s="52"/>
      <c r="D757" s="61"/>
      <c r="E757" s="61"/>
      <c r="F757" s="61"/>
      <c r="G757" s="61"/>
      <c r="H757" s="54"/>
    </row>
    <row r="758" spans="2:8" ht="14.25" customHeight="1" x14ac:dyDescent="0.15">
      <c r="B758" s="52"/>
      <c r="D758" s="61"/>
      <c r="E758" s="61"/>
      <c r="F758" s="61"/>
      <c r="G758" s="61"/>
      <c r="H758" s="54"/>
    </row>
    <row r="759" spans="2:8" ht="14.25" customHeight="1" x14ac:dyDescent="0.15">
      <c r="B759" s="52"/>
      <c r="D759" s="61"/>
      <c r="E759" s="61"/>
      <c r="F759" s="61"/>
      <c r="G759" s="61"/>
      <c r="H759" s="54"/>
    </row>
    <row r="760" spans="2:8" ht="14.25" customHeight="1" x14ac:dyDescent="0.15">
      <c r="B760" s="52"/>
      <c r="D760" s="61"/>
      <c r="E760" s="61"/>
      <c r="F760" s="61"/>
      <c r="G760" s="61"/>
      <c r="H760" s="54"/>
    </row>
    <row r="761" spans="2:8" ht="14.25" customHeight="1" x14ac:dyDescent="0.15">
      <c r="B761" s="52"/>
      <c r="D761" s="61"/>
      <c r="E761" s="61"/>
      <c r="F761" s="61"/>
      <c r="G761" s="61"/>
      <c r="H761" s="54"/>
    </row>
    <row r="762" spans="2:8" ht="14.25" customHeight="1" x14ac:dyDescent="0.15">
      <c r="B762" s="52"/>
      <c r="D762" s="61"/>
      <c r="E762" s="61"/>
      <c r="F762" s="61"/>
      <c r="G762" s="61"/>
      <c r="H762" s="54"/>
    </row>
    <row r="763" spans="2:8" ht="14.25" customHeight="1" x14ac:dyDescent="0.15">
      <c r="B763" s="52"/>
      <c r="D763" s="61"/>
      <c r="E763" s="61"/>
      <c r="F763" s="61"/>
      <c r="G763" s="61"/>
      <c r="H763" s="54"/>
    </row>
    <row r="764" spans="2:8" ht="14.25" customHeight="1" x14ac:dyDescent="0.15">
      <c r="B764" s="52"/>
      <c r="D764" s="61"/>
      <c r="E764" s="61"/>
      <c r="F764" s="61"/>
      <c r="G764" s="61"/>
      <c r="H764" s="54"/>
    </row>
    <row r="765" spans="2:8" ht="14.25" customHeight="1" x14ac:dyDescent="0.15">
      <c r="B765" s="52"/>
      <c r="D765" s="61"/>
      <c r="E765" s="61"/>
      <c r="F765" s="61"/>
      <c r="G765" s="61"/>
      <c r="H765" s="54"/>
    </row>
    <row r="766" spans="2:8" ht="14.25" customHeight="1" x14ac:dyDescent="0.15">
      <c r="B766" s="52"/>
      <c r="D766" s="61"/>
      <c r="E766" s="61"/>
      <c r="F766" s="61"/>
      <c r="G766" s="61"/>
      <c r="H766" s="54"/>
    </row>
    <row r="767" spans="2:8" ht="14.25" customHeight="1" x14ac:dyDescent="0.15">
      <c r="B767" s="52"/>
      <c r="D767" s="61"/>
      <c r="E767" s="61"/>
      <c r="F767" s="61"/>
      <c r="G767" s="61"/>
      <c r="H767" s="54"/>
    </row>
    <row r="768" spans="2:8" ht="14.25" customHeight="1" x14ac:dyDescent="0.15">
      <c r="B768" s="52"/>
      <c r="D768" s="61"/>
      <c r="E768" s="61"/>
      <c r="F768" s="61"/>
      <c r="G768" s="61"/>
      <c r="H768" s="54"/>
    </row>
    <row r="769" spans="2:8" ht="14.25" customHeight="1" x14ac:dyDescent="0.15">
      <c r="B769" s="52"/>
      <c r="D769" s="61"/>
      <c r="E769" s="61"/>
      <c r="F769" s="61"/>
      <c r="G769" s="61"/>
      <c r="H769" s="54"/>
    </row>
    <row r="770" spans="2:8" ht="14.25" customHeight="1" x14ac:dyDescent="0.15">
      <c r="B770" s="52"/>
      <c r="D770" s="61"/>
      <c r="E770" s="61"/>
      <c r="F770" s="61"/>
      <c r="G770" s="61"/>
      <c r="H770" s="54"/>
    </row>
    <row r="771" spans="2:8" ht="14.25" customHeight="1" x14ac:dyDescent="0.15">
      <c r="B771" s="52"/>
      <c r="D771" s="61"/>
      <c r="E771" s="61"/>
      <c r="F771" s="61"/>
      <c r="G771" s="61"/>
      <c r="H771" s="54"/>
    </row>
    <row r="772" spans="2:8" ht="14.25" customHeight="1" x14ac:dyDescent="0.15">
      <c r="B772" s="52"/>
      <c r="D772" s="61"/>
      <c r="E772" s="61"/>
      <c r="F772" s="61"/>
      <c r="G772" s="61"/>
      <c r="H772" s="54"/>
    </row>
    <row r="773" spans="2:8" ht="14.25" customHeight="1" x14ac:dyDescent="0.15">
      <c r="B773" s="52"/>
      <c r="D773" s="61"/>
      <c r="E773" s="61"/>
      <c r="F773" s="61"/>
      <c r="G773" s="61"/>
      <c r="H773" s="54"/>
    </row>
    <row r="774" spans="2:8" ht="14.25" customHeight="1" x14ac:dyDescent="0.15">
      <c r="B774" s="52"/>
      <c r="D774" s="61"/>
      <c r="E774" s="61"/>
      <c r="F774" s="61"/>
      <c r="G774" s="61"/>
      <c r="H774" s="54"/>
    </row>
    <row r="775" spans="2:8" ht="14.25" customHeight="1" x14ac:dyDescent="0.15">
      <c r="B775" s="52"/>
      <c r="D775" s="61"/>
      <c r="E775" s="61"/>
      <c r="F775" s="61"/>
      <c r="G775" s="61"/>
      <c r="H775" s="54"/>
    </row>
    <row r="776" spans="2:8" ht="14.25" customHeight="1" x14ac:dyDescent="0.15">
      <c r="B776" s="52"/>
      <c r="D776" s="61"/>
      <c r="E776" s="61"/>
      <c r="F776" s="61"/>
      <c r="G776" s="61"/>
      <c r="H776" s="54"/>
    </row>
    <row r="777" spans="2:8" ht="14.25" customHeight="1" x14ac:dyDescent="0.15">
      <c r="B777" s="52"/>
      <c r="D777" s="61"/>
      <c r="E777" s="61"/>
      <c r="F777" s="61"/>
      <c r="G777" s="61"/>
      <c r="H777" s="54"/>
    </row>
    <row r="778" spans="2:8" ht="14.25" customHeight="1" x14ac:dyDescent="0.15">
      <c r="B778" s="52"/>
      <c r="D778" s="61"/>
      <c r="E778" s="61"/>
      <c r="F778" s="61"/>
      <c r="G778" s="61"/>
      <c r="H778" s="54"/>
    </row>
    <row r="779" spans="2:8" ht="14.25" customHeight="1" x14ac:dyDescent="0.15">
      <c r="B779" s="52"/>
      <c r="D779" s="61"/>
      <c r="E779" s="61"/>
      <c r="F779" s="61"/>
      <c r="G779" s="61"/>
      <c r="H779" s="54"/>
    </row>
    <row r="780" spans="2:8" ht="14.25" customHeight="1" x14ac:dyDescent="0.15">
      <c r="B780" s="52"/>
      <c r="D780" s="61"/>
      <c r="E780" s="61"/>
      <c r="F780" s="61"/>
      <c r="G780" s="61"/>
      <c r="H780" s="54"/>
    </row>
    <row r="781" spans="2:8" ht="14.25" customHeight="1" x14ac:dyDescent="0.15">
      <c r="B781" s="52"/>
      <c r="D781" s="61"/>
      <c r="E781" s="61"/>
      <c r="F781" s="61"/>
      <c r="G781" s="61"/>
      <c r="H781" s="54"/>
    </row>
    <row r="782" spans="2:8" ht="14.25" customHeight="1" x14ac:dyDescent="0.15">
      <c r="B782" s="52"/>
      <c r="D782" s="61"/>
      <c r="E782" s="61"/>
      <c r="F782" s="61"/>
      <c r="G782" s="61"/>
      <c r="H782" s="54"/>
    </row>
    <row r="783" spans="2:8" ht="14.25" customHeight="1" x14ac:dyDescent="0.15">
      <c r="B783" s="52"/>
      <c r="D783" s="61"/>
      <c r="E783" s="61"/>
      <c r="F783" s="61"/>
      <c r="G783" s="61"/>
      <c r="H783" s="54"/>
    </row>
    <row r="784" spans="2:8" ht="14.25" customHeight="1" x14ac:dyDescent="0.15">
      <c r="B784" s="52"/>
      <c r="D784" s="61"/>
      <c r="E784" s="61"/>
      <c r="F784" s="61"/>
      <c r="G784" s="61"/>
      <c r="H784" s="54"/>
    </row>
    <row r="785" spans="2:8" ht="14.25" customHeight="1" x14ac:dyDescent="0.15">
      <c r="B785" s="52"/>
      <c r="D785" s="61"/>
      <c r="E785" s="61"/>
      <c r="F785" s="61"/>
      <c r="G785" s="61"/>
      <c r="H785" s="54"/>
    </row>
    <row r="786" spans="2:8" ht="14.25" customHeight="1" x14ac:dyDescent="0.15">
      <c r="B786" s="52"/>
      <c r="D786" s="61"/>
      <c r="E786" s="61"/>
      <c r="F786" s="61"/>
      <c r="G786" s="61"/>
      <c r="H786" s="54"/>
    </row>
    <row r="787" spans="2:8" ht="14.25" customHeight="1" x14ac:dyDescent="0.15">
      <c r="B787" s="52"/>
      <c r="D787" s="61"/>
      <c r="E787" s="61"/>
      <c r="F787" s="61"/>
      <c r="G787" s="61"/>
      <c r="H787" s="54"/>
    </row>
    <row r="788" spans="2:8" ht="14.25" customHeight="1" x14ac:dyDescent="0.15">
      <c r="B788" s="52"/>
      <c r="D788" s="61"/>
      <c r="E788" s="61"/>
      <c r="F788" s="61"/>
      <c r="G788" s="61"/>
      <c r="H788" s="54"/>
    </row>
    <row r="789" spans="2:8" ht="14.25" customHeight="1" x14ac:dyDescent="0.15">
      <c r="B789" s="52"/>
      <c r="D789" s="61"/>
      <c r="E789" s="61"/>
      <c r="F789" s="61"/>
      <c r="G789" s="61"/>
      <c r="H789" s="54"/>
    </row>
    <row r="790" spans="2:8" ht="14.25" customHeight="1" x14ac:dyDescent="0.15">
      <c r="B790" s="52"/>
      <c r="D790" s="61"/>
      <c r="E790" s="61"/>
      <c r="F790" s="61"/>
      <c r="G790" s="61"/>
      <c r="H790" s="54"/>
    </row>
    <row r="791" spans="2:8" ht="14.25" customHeight="1" x14ac:dyDescent="0.15">
      <c r="B791" s="52"/>
      <c r="D791" s="61"/>
      <c r="E791" s="61"/>
      <c r="F791" s="61"/>
      <c r="G791" s="61"/>
      <c r="H791" s="54"/>
    </row>
    <row r="792" spans="2:8" ht="14.25" customHeight="1" x14ac:dyDescent="0.15">
      <c r="B792" s="52"/>
      <c r="D792" s="61"/>
      <c r="E792" s="61"/>
      <c r="F792" s="61"/>
      <c r="G792" s="61"/>
      <c r="H792" s="54"/>
    </row>
    <row r="793" spans="2:8" ht="14.25" customHeight="1" x14ac:dyDescent="0.15">
      <c r="B793" s="52"/>
      <c r="D793" s="61"/>
      <c r="E793" s="61"/>
      <c r="F793" s="61"/>
      <c r="G793" s="61"/>
      <c r="H793" s="54"/>
    </row>
    <row r="794" spans="2:8" ht="14.25" customHeight="1" x14ac:dyDescent="0.15">
      <c r="B794" s="52"/>
      <c r="D794" s="61"/>
      <c r="E794" s="61"/>
      <c r="F794" s="61"/>
      <c r="G794" s="61"/>
      <c r="H794" s="54"/>
    </row>
    <row r="795" spans="2:8" ht="14.25" customHeight="1" x14ac:dyDescent="0.15">
      <c r="B795" s="52"/>
      <c r="D795" s="61"/>
      <c r="E795" s="61"/>
      <c r="F795" s="61"/>
      <c r="G795" s="61"/>
      <c r="H795" s="54"/>
    </row>
    <row r="796" spans="2:8" ht="14.25" customHeight="1" x14ac:dyDescent="0.15">
      <c r="B796" s="52"/>
      <c r="D796" s="61"/>
      <c r="E796" s="61"/>
      <c r="F796" s="61"/>
      <c r="G796" s="61"/>
      <c r="H796" s="54"/>
    </row>
    <row r="797" spans="2:8" ht="14.25" customHeight="1" x14ac:dyDescent="0.15">
      <c r="B797" s="52"/>
      <c r="D797" s="61"/>
      <c r="E797" s="61"/>
      <c r="F797" s="61"/>
      <c r="G797" s="61"/>
      <c r="H797" s="54"/>
    </row>
    <row r="798" spans="2:8" ht="14.25" customHeight="1" x14ac:dyDescent="0.15">
      <c r="B798" s="52"/>
      <c r="D798" s="61"/>
      <c r="E798" s="61"/>
      <c r="F798" s="61"/>
      <c r="G798" s="61"/>
      <c r="H798" s="54"/>
    </row>
    <row r="799" spans="2:8" ht="14.25" customHeight="1" x14ac:dyDescent="0.15">
      <c r="B799" s="52"/>
      <c r="D799" s="61"/>
      <c r="E799" s="61"/>
      <c r="F799" s="61"/>
      <c r="G799" s="61"/>
      <c r="H799" s="54"/>
    </row>
    <row r="800" spans="2:8" ht="14.25" customHeight="1" x14ac:dyDescent="0.15">
      <c r="B800" s="52"/>
      <c r="D800" s="61"/>
      <c r="E800" s="61"/>
      <c r="F800" s="61"/>
      <c r="G800" s="61"/>
      <c r="H800" s="54"/>
    </row>
    <row r="801" spans="2:8" ht="14.25" customHeight="1" x14ac:dyDescent="0.15">
      <c r="B801" s="52"/>
      <c r="D801" s="61"/>
      <c r="E801" s="61"/>
      <c r="F801" s="61"/>
      <c r="G801" s="61"/>
      <c r="H801" s="54"/>
    </row>
    <row r="802" spans="2:8" ht="14.25" customHeight="1" x14ac:dyDescent="0.15">
      <c r="B802" s="52"/>
      <c r="D802" s="61"/>
      <c r="E802" s="61"/>
      <c r="F802" s="61"/>
      <c r="G802" s="61"/>
      <c r="H802" s="54"/>
    </row>
    <row r="803" spans="2:8" ht="14.25" customHeight="1" x14ac:dyDescent="0.15">
      <c r="B803" s="52"/>
      <c r="D803" s="61"/>
      <c r="E803" s="61"/>
      <c r="F803" s="61"/>
      <c r="G803" s="61"/>
      <c r="H803" s="54"/>
    </row>
    <row r="804" spans="2:8" ht="14.25" customHeight="1" x14ac:dyDescent="0.15">
      <c r="B804" s="52"/>
      <c r="D804" s="61"/>
      <c r="E804" s="61"/>
      <c r="F804" s="61"/>
      <c r="G804" s="61"/>
      <c r="H804" s="54"/>
    </row>
    <row r="805" spans="2:8" ht="14.25" customHeight="1" x14ac:dyDescent="0.15">
      <c r="B805" s="52"/>
      <c r="D805" s="61"/>
      <c r="E805" s="61"/>
      <c r="F805" s="61"/>
      <c r="G805" s="61"/>
      <c r="H805" s="54"/>
    </row>
    <row r="806" spans="2:8" ht="14.25" customHeight="1" x14ac:dyDescent="0.15">
      <c r="B806" s="52"/>
      <c r="D806" s="61"/>
      <c r="E806" s="61"/>
      <c r="F806" s="61"/>
      <c r="G806" s="61"/>
      <c r="H806" s="54"/>
    </row>
    <row r="807" spans="2:8" ht="14.25" customHeight="1" x14ac:dyDescent="0.15">
      <c r="B807" s="52"/>
      <c r="D807" s="61"/>
      <c r="E807" s="61"/>
      <c r="F807" s="61"/>
      <c r="G807" s="61"/>
      <c r="H807" s="54"/>
    </row>
    <row r="808" spans="2:8" ht="14.25" customHeight="1" x14ac:dyDescent="0.15">
      <c r="B808" s="52"/>
      <c r="D808" s="61"/>
      <c r="E808" s="61"/>
      <c r="F808" s="61"/>
      <c r="G808" s="61"/>
      <c r="H808" s="54"/>
    </row>
    <row r="809" spans="2:8" ht="14.25" customHeight="1" x14ac:dyDescent="0.15">
      <c r="B809" s="52"/>
      <c r="D809" s="61"/>
      <c r="E809" s="61"/>
      <c r="F809" s="61"/>
      <c r="G809" s="61"/>
      <c r="H809" s="54"/>
    </row>
    <row r="810" spans="2:8" ht="14.25" customHeight="1" x14ac:dyDescent="0.15">
      <c r="B810" s="52"/>
      <c r="D810" s="61"/>
      <c r="E810" s="61"/>
      <c r="F810" s="61"/>
      <c r="G810" s="61"/>
      <c r="H810" s="54"/>
    </row>
    <row r="811" spans="2:8" ht="14.25" customHeight="1" x14ac:dyDescent="0.15">
      <c r="B811" s="52"/>
      <c r="D811" s="61"/>
      <c r="E811" s="61"/>
      <c r="F811" s="61"/>
      <c r="G811" s="61"/>
      <c r="H811" s="54"/>
    </row>
    <row r="812" spans="2:8" ht="14.25" customHeight="1" x14ac:dyDescent="0.15">
      <c r="B812" s="52"/>
      <c r="D812" s="61"/>
      <c r="E812" s="61"/>
      <c r="F812" s="61"/>
      <c r="G812" s="61"/>
      <c r="H812" s="54"/>
    </row>
    <row r="813" spans="2:8" ht="14.25" customHeight="1" x14ac:dyDescent="0.15">
      <c r="B813" s="52"/>
      <c r="D813" s="61"/>
      <c r="E813" s="61"/>
      <c r="F813" s="61"/>
      <c r="G813" s="61"/>
      <c r="H813" s="54"/>
    </row>
    <row r="814" spans="2:8" ht="14.25" customHeight="1" x14ac:dyDescent="0.15">
      <c r="B814" s="52"/>
      <c r="D814" s="61"/>
      <c r="E814" s="61"/>
      <c r="F814" s="61"/>
      <c r="G814" s="61"/>
      <c r="H814" s="54"/>
    </row>
    <row r="815" spans="2:8" ht="14.25" customHeight="1" x14ac:dyDescent="0.15">
      <c r="B815" s="52"/>
      <c r="D815" s="61"/>
      <c r="E815" s="61"/>
      <c r="F815" s="61"/>
      <c r="G815" s="61"/>
      <c r="H815" s="54"/>
    </row>
    <row r="816" spans="2:8" ht="14.25" customHeight="1" x14ac:dyDescent="0.15">
      <c r="B816" s="52"/>
      <c r="D816" s="61"/>
      <c r="E816" s="61"/>
      <c r="F816" s="61"/>
      <c r="G816" s="61"/>
      <c r="H816" s="54"/>
    </row>
    <row r="817" spans="2:8" ht="14.25" customHeight="1" x14ac:dyDescent="0.15">
      <c r="B817" s="52"/>
      <c r="D817" s="61"/>
      <c r="E817" s="61"/>
      <c r="F817" s="61"/>
      <c r="G817" s="61"/>
      <c r="H817" s="54"/>
    </row>
    <row r="818" spans="2:8" ht="14.25" customHeight="1" x14ac:dyDescent="0.15">
      <c r="B818" s="52"/>
      <c r="D818" s="61"/>
      <c r="E818" s="61"/>
      <c r="F818" s="61"/>
      <c r="G818" s="61"/>
      <c r="H818" s="54"/>
    </row>
    <row r="819" spans="2:8" ht="14.25" customHeight="1" x14ac:dyDescent="0.15">
      <c r="B819" s="52"/>
      <c r="D819" s="61"/>
      <c r="E819" s="61"/>
      <c r="F819" s="61"/>
      <c r="G819" s="61"/>
      <c r="H819" s="54"/>
    </row>
    <row r="820" spans="2:8" ht="14.25" customHeight="1" x14ac:dyDescent="0.15">
      <c r="B820" s="52"/>
      <c r="D820" s="61"/>
      <c r="E820" s="61"/>
      <c r="F820" s="61"/>
      <c r="G820" s="61"/>
      <c r="H820" s="54"/>
    </row>
    <row r="821" spans="2:8" ht="14.25" customHeight="1" x14ac:dyDescent="0.15">
      <c r="B821" s="52"/>
      <c r="D821" s="61"/>
      <c r="E821" s="61"/>
      <c r="F821" s="61"/>
      <c r="G821" s="61"/>
      <c r="H821" s="54"/>
    </row>
    <row r="822" spans="2:8" ht="14.25" customHeight="1" x14ac:dyDescent="0.15">
      <c r="B822" s="52"/>
      <c r="D822" s="61"/>
      <c r="E822" s="61"/>
      <c r="F822" s="61"/>
      <c r="G822" s="61"/>
      <c r="H822" s="54"/>
    </row>
    <row r="823" spans="2:8" ht="14.25" customHeight="1" x14ac:dyDescent="0.15">
      <c r="B823" s="52"/>
      <c r="D823" s="61"/>
      <c r="E823" s="61"/>
      <c r="F823" s="61"/>
      <c r="G823" s="61"/>
      <c r="H823" s="54"/>
    </row>
    <row r="824" spans="2:8" ht="14.25" customHeight="1" x14ac:dyDescent="0.15">
      <c r="B824" s="52"/>
      <c r="D824" s="61"/>
      <c r="E824" s="61"/>
      <c r="F824" s="61"/>
      <c r="G824" s="61"/>
      <c r="H824" s="54"/>
    </row>
    <row r="825" spans="2:8" ht="14.25" customHeight="1" x14ac:dyDescent="0.15">
      <c r="B825" s="52"/>
      <c r="D825" s="61"/>
      <c r="E825" s="61"/>
      <c r="F825" s="61"/>
      <c r="G825" s="61"/>
      <c r="H825" s="54"/>
    </row>
    <row r="826" spans="2:8" ht="14.25" customHeight="1" x14ac:dyDescent="0.15">
      <c r="B826" s="52"/>
      <c r="D826" s="61"/>
      <c r="E826" s="61"/>
      <c r="F826" s="61"/>
      <c r="G826" s="61"/>
      <c r="H826" s="54"/>
    </row>
    <row r="827" spans="2:8" ht="14.25" customHeight="1" x14ac:dyDescent="0.15">
      <c r="B827" s="52"/>
      <c r="D827" s="61"/>
      <c r="E827" s="61"/>
      <c r="F827" s="61"/>
      <c r="G827" s="61"/>
      <c r="H827" s="54"/>
    </row>
    <row r="828" spans="2:8" ht="14.25" customHeight="1" x14ac:dyDescent="0.15">
      <c r="B828" s="52"/>
      <c r="D828" s="61"/>
      <c r="E828" s="61"/>
      <c r="F828" s="61"/>
      <c r="G828" s="61"/>
      <c r="H828" s="54"/>
    </row>
    <row r="829" spans="2:8" ht="14.25" customHeight="1" x14ac:dyDescent="0.15">
      <c r="B829" s="52"/>
      <c r="D829" s="61"/>
      <c r="E829" s="61"/>
      <c r="F829" s="61"/>
      <c r="G829" s="61"/>
      <c r="H829" s="54"/>
    </row>
    <row r="830" spans="2:8" ht="14.25" customHeight="1" x14ac:dyDescent="0.15">
      <c r="B830" s="52"/>
      <c r="D830" s="61"/>
      <c r="E830" s="61"/>
      <c r="F830" s="61"/>
      <c r="G830" s="61"/>
      <c r="H830" s="54"/>
    </row>
    <row r="831" spans="2:8" ht="14.25" customHeight="1" x14ac:dyDescent="0.15">
      <c r="B831" s="52"/>
      <c r="D831" s="61"/>
      <c r="E831" s="61"/>
      <c r="F831" s="61"/>
      <c r="G831" s="61"/>
      <c r="H831" s="54"/>
    </row>
    <row r="832" spans="2:8" ht="14.25" customHeight="1" x14ac:dyDescent="0.15">
      <c r="B832" s="52"/>
      <c r="D832" s="61"/>
      <c r="E832" s="61"/>
      <c r="F832" s="61"/>
      <c r="G832" s="61"/>
      <c r="H832" s="54"/>
    </row>
    <row r="833" spans="2:8" ht="14.25" customHeight="1" x14ac:dyDescent="0.15">
      <c r="B833" s="52"/>
      <c r="D833" s="61"/>
      <c r="E833" s="61"/>
      <c r="F833" s="61"/>
      <c r="G833" s="61"/>
      <c r="H833" s="54"/>
    </row>
    <row r="834" spans="2:8" ht="14.25" customHeight="1" x14ac:dyDescent="0.15">
      <c r="B834" s="52"/>
      <c r="D834" s="61"/>
      <c r="E834" s="61"/>
      <c r="F834" s="61"/>
      <c r="G834" s="61"/>
      <c r="H834" s="54"/>
    </row>
    <row r="835" spans="2:8" ht="14.25" customHeight="1" x14ac:dyDescent="0.15">
      <c r="B835" s="52"/>
      <c r="D835" s="61"/>
      <c r="E835" s="61"/>
      <c r="F835" s="61"/>
      <c r="G835" s="61"/>
      <c r="H835" s="54"/>
    </row>
    <row r="836" spans="2:8" ht="14.25" customHeight="1" x14ac:dyDescent="0.15">
      <c r="B836" s="52"/>
      <c r="D836" s="61"/>
      <c r="E836" s="61"/>
      <c r="F836" s="61"/>
      <c r="G836" s="61"/>
      <c r="H836" s="54"/>
    </row>
    <row r="837" spans="2:8" ht="14.25" customHeight="1" x14ac:dyDescent="0.15">
      <c r="B837" s="52"/>
      <c r="D837" s="61"/>
      <c r="E837" s="61"/>
      <c r="F837" s="61"/>
      <c r="G837" s="61"/>
      <c r="H837" s="54"/>
    </row>
    <row r="838" spans="2:8" ht="14.25" customHeight="1" x14ac:dyDescent="0.15">
      <c r="B838" s="52"/>
      <c r="D838" s="61"/>
      <c r="E838" s="61"/>
      <c r="F838" s="61"/>
      <c r="G838" s="61"/>
      <c r="H838" s="54"/>
    </row>
    <row r="839" spans="2:8" ht="14.25" customHeight="1" x14ac:dyDescent="0.15">
      <c r="B839" s="52"/>
      <c r="D839" s="61"/>
      <c r="E839" s="61"/>
      <c r="F839" s="61"/>
      <c r="G839" s="61"/>
      <c r="H839" s="54"/>
    </row>
    <row r="840" spans="2:8" ht="14.25" customHeight="1" x14ac:dyDescent="0.15">
      <c r="B840" s="52"/>
      <c r="D840" s="61"/>
      <c r="E840" s="61"/>
      <c r="F840" s="61"/>
      <c r="G840" s="61"/>
      <c r="H840" s="54"/>
    </row>
    <row r="841" spans="2:8" ht="14.25" customHeight="1" x14ac:dyDescent="0.15">
      <c r="B841" s="52"/>
      <c r="D841" s="61"/>
      <c r="E841" s="61"/>
      <c r="F841" s="61"/>
      <c r="G841" s="61"/>
      <c r="H841" s="54"/>
    </row>
    <row r="842" spans="2:8" ht="14.25" customHeight="1" x14ac:dyDescent="0.15">
      <c r="B842" s="52"/>
      <c r="D842" s="61"/>
      <c r="E842" s="61"/>
      <c r="F842" s="61"/>
      <c r="G842" s="61"/>
      <c r="H842" s="54"/>
    </row>
    <row r="843" spans="2:8" ht="14.25" customHeight="1" x14ac:dyDescent="0.15">
      <c r="B843" s="52"/>
      <c r="D843" s="61"/>
      <c r="E843" s="61"/>
      <c r="F843" s="61"/>
      <c r="G843" s="61"/>
      <c r="H843" s="54"/>
    </row>
    <row r="844" spans="2:8" ht="14.25" customHeight="1" x14ac:dyDescent="0.15">
      <c r="B844" s="52"/>
      <c r="D844" s="61"/>
      <c r="E844" s="61"/>
      <c r="F844" s="61"/>
      <c r="G844" s="61"/>
      <c r="H844" s="54"/>
    </row>
    <row r="845" spans="2:8" ht="14.25" customHeight="1" x14ac:dyDescent="0.15">
      <c r="B845" s="52"/>
      <c r="D845" s="61"/>
      <c r="E845" s="61"/>
      <c r="F845" s="61"/>
      <c r="G845" s="61"/>
      <c r="H845" s="54"/>
    </row>
    <row r="846" spans="2:8" ht="14.25" customHeight="1" x14ac:dyDescent="0.15">
      <c r="B846" s="52"/>
      <c r="D846" s="61"/>
      <c r="E846" s="61"/>
      <c r="F846" s="61"/>
      <c r="G846" s="61"/>
      <c r="H846" s="54"/>
    </row>
    <row r="847" spans="2:8" ht="14.25" customHeight="1" x14ac:dyDescent="0.15">
      <c r="B847" s="52"/>
      <c r="D847" s="61"/>
      <c r="E847" s="61"/>
      <c r="F847" s="61"/>
      <c r="G847" s="61"/>
      <c r="H847" s="54"/>
    </row>
    <row r="848" spans="2:8" ht="14.25" customHeight="1" x14ac:dyDescent="0.15">
      <c r="B848" s="52"/>
      <c r="D848" s="61"/>
      <c r="E848" s="61"/>
      <c r="F848" s="61"/>
      <c r="G848" s="61"/>
      <c r="H848" s="54"/>
    </row>
    <row r="849" spans="2:8" ht="14.25" customHeight="1" x14ac:dyDescent="0.15">
      <c r="B849" s="52"/>
      <c r="D849" s="61"/>
      <c r="E849" s="61"/>
      <c r="F849" s="61"/>
      <c r="G849" s="61"/>
      <c r="H849" s="54"/>
    </row>
    <row r="850" spans="2:8" ht="14.25" customHeight="1" x14ac:dyDescent="0.15">
      <c r="B850" s="52"/>
      <c r="D850" s="61"/>
      <c r="E850" s="61"/>
      <c r="F850" s="61"/>
      <c r="G850" s="61"/>
      <c r="H850" s="54"/>
    </row>
    <row r="851" spans="2:8" ht="14.25" customHeight="1" x14ac:dyDescent="0.15">
      <c r="B851" s="52"/>
      <c r="D851" s="61"/>
      <c r="E851" s="61"/>
      <c r="F851" s="61"/>
      <c r="G851" s="61"/>
      <c r="H851" s="54"/>
    </row>
    <row r="852" spans="2:8" ht="14.25" customHeight="1" x14ac:dyDescent="0.15">
      <c r="B852" s="52"/>
      <c r="D852" s="61"/>
      <c r="E852" s="61"/>
      <c r="F852" s="61"/>
      <c r="G852" s="61"/>
      <c r="H852" s="54"/>
    </row>
    <row r="853" spans="2:8" ht="14.25" customHeight="1" x14ac:dyDescent="0.15">
      <c r="B853" s="52"/>
      <c r="D853" s="61"/>
      <c r="E853" s="61"/>
      <c r="F853" s="61"/>
      <c r="G853" s="61"/>
      <c r="H853" s="54"/>
    </row>
    <row r="854" spans="2:8" ht="14.25" customHeight="1" x14ac:dyDescent="0.15">
      <c r="B854" s="52"/>
      <c r="D854" s="61"/>
      <c r="E854" s="61"/>
      <c r="F854" s="61"/>
      <c r="G854" s="61"/>
      <c r="H854" s="54"/>
    </row>
    <row r="855" spans="2:8" ht="14.25" customHeight="1" x14ac:dyDescent="0.15">
      <c r="B855" s="52"/>
      <c r="D855" s="61"/>
      <c r="E855" s="61"/>
      <c r="F855" s="61"/>
      <c r="G855" s="61"/>
      <c r="H855" s="54"/>
    </row>
    <row r="856" spans="2:8" ht="14.25" customHeight="1" x14ac:dyDescent="0.15">
      <c r="B856" s="52"/>
      <c r="D856" s="61"/>
      <c r="E856" s="61"/>
      <c r="F856" s="61"/>
      <c r="G856" s="61"/>
      <c r="H856" s="54"/>
    </row>
    <row r="857" spans="2:8" ht="14.25" customHeight="1" x14ac:dyDescent="0.15">
      <c r="B857" s="52"/>
      <c r="D857" s="61"/>
      <c r="E857" s="61"/>
      <c r="F857" s="61"/>
      <c r="G857" s="61"/>
      <c r="H857" s="54"/>
    </row>
    <row r="858" spans="2:8" ht="14.25" customHeight="1" x14ac:dyDescent="0.15">
      <c r="B858" s="52"/>
      <c r="D858" s="61"/>
      <c r="E858" s="61"/>
      <c r="F858" s="61"/>
      <c r="G858" s="61"/>
      <c r="H858" s="54"/>
    </row>
    <row r="859" spans="2:8" ht="14.25" customHeight="1" x14ac:dyDescent="0.15">
      <c r="B859" s="52"/>
      <c r="D859" s="61"/>
      <c r="E859" s="61"/>
      <c r="F859" s="61"/>
      <c r="G859" s="61"/>
      <c r="H859" s="54"/>
    </row>
    <row r="860" spans="2:8" ht="14.25" customHeight="1" x14ac:dyDescent="0.15">
      <c r="B860" s="52"/>
      <c r="D860" s="61"/>
      <c r="E860" s="61"/>
      <c r="F860" s="61"/>
      <c r="G860" s="61"/>
      <c r="H860" s="54"/>
    </row>
    <row r="861" spans="2:8" ht="14.25" customHeight="1" x14ac:dyDescent="0.15">
      <c r="B861" s="52"/>
      <c r="D861" s="61"/>
      <c r="E861" s="61"/>
      <c r="F861" s="61"/>
      <c r="G861" s="61"/>
      <c r="H861" s="54"/>
    </row>
    <row r="862" spans="2:8" ht="14.25" customHeight="1" x14ac:dyDescent="0.15">
      <c r="B862" s="52"/>
      <c r="D862" s="61"/>
      <c r="E862" s="61"/>
      <c r="F862" s="61"/>
      <c r="G862" s="61"/>
      <c r="H862" s="54"/>
    </row>
    <row r="863" spans="2:8" ht="14.25" customHeight="1" x14ac:dyDescent="0.15">
      <c r="B863" s="52"/>
      <c r="D863" s="61"/>
      <c r="E863" s="61"/>
      <c r="F863" s="61"/>
      <c r="G863" s="61"/>
      <c r="H863" s="54"/>
    </row>
    <row r="864" spans="2:8" ht="14.25" customHeight="1" x14ac:dyDescent="0.15">
      <c r="B864" s="52"/>
      <c r="D864" s="61"/>
      <c r="E864" s="61"/>
      <c r="F864" s="61"/>
      <c r="G864" s="61"/>
      <c r="H864" s="54"/>
    </row>
    <row r="865" spans="2:8" ht="14.25" customHeight="1" x14ac:dyDescent="0.15">
      <c r="B865" s="52"/>
      <c r="D865" s="61"/>
      <c r="E865" s="61"/>
      <c r="F865" s="61"/>
      <c r="G865" s="61"/>
      <c r="H865" s="54"/>
    </row>
    <row r="866" spans="2:8" ht="14.25" customHeight="1" x14ac:dyDescent="0.15">
      <c r="B866" s="52"/>
      <c r="D866" s="61"/>
      <c r="E866" s="61"/>
      <c r="F866" s="61"/>
      <c r="G866" s="61"/>
      <c r="H866" s="54"/>
    </row>
    <row r="867" spans="2:8" ht="14.25" customHeight="1" x14ac:dyDescent="0.15">
      <c r="B867" s="52"/>
      <c r="D867" s="61"/>
      <c r="E867" s="61"/>
      <c r="F867" s="61"/>
      <c r="G867" s="61"/>
      <c r="H867" s="54"/>
    </row>
    <row r="868" spans="2:8" ht="14.25" customHeight="1" x14ac:dyDescent="0.15">
      <c r="B868" s="52"/>
      <c r="D868" s="61"/>
      <c r="E868" s="61"/>
      <c r="F868" s="61"/>
      <c r="G868" s="61"/>
      <c r="H868" s="54"/>
    </row>
    <row r="869" spans="2:8" ht="14.25" customHeight="1" x14ac:dyDescent="0.15">
      <c r="B869" s="52"/>
      <c r="D869" s="61"/>
      <c r="E869" s="61"/>
      <c r="F869" s="61"/>
      <c r="G869" s="61"/>
      <c r="H869" s="54"/>
    </row>
    <row r="870" spans="2:8" ht="14.25" customHeight="1" x14ac:dyDescent="0.15">
      <c r="B870" s="52"/>
      <c r="D870" s="61"/>
      <c r="E870" s="61"/>
      <c r="F870" s="61"/>
      <c r="G870" s="61"/>
      <c r="H870" s="54"/>
    </row>
    <row r="871" spans="2:8" ht="14.25" customHeight="1" x14ac:dyDescent="0.15">
      <c r="B871" s="52"/>
      <c r="D871" s="61"/>
      <c r="E871" s="61"/>
      <c r="F871" s="61"/>
      <c r="G871" s="61"/>
      <c r="H871" s="54"/>
    </row>
    <row r="872" spans="2:8" ht="14.25" customHeight="1" x14ac:dyDescent="0.15">
      <c r="B872" s="52"/>
      <c r="D872" s="61"/>
      <c r="E872" s="61"/>
      <c r="F872" s="61"/>
      <c r="G872" s="61"/>
      <c r="H872" s="54"/>
    </row>
    <row r="873" spans="2:8" ht="14.25" customHeight="1" x14ac:dyDescent="0.15">
      <c r="B873" s="52"/>
      <c r="D873" s="61"/>
      <c r="E873" s="61"/>
      <c r="F873" s="61"/>
      <c r="G873" s="61"/>
      <c r="H873" s="54"/>
    </row>
    <row r="874" spans="2:8" ht="14.25" customHeight="1" x14ac:dyDescent="0.15">
      <c r="B874" s="52"/>
      <c r="D874" s="61"/>
      <c r="E874" s="61"/>
      <c r="F874" s="61"/>
      <c r="G874" s="61"/>
      <c r="H874" s="54"/>
    </row>
    <row r="875" spans="2:8" ht="14.25" customHeight="1" x14ac:dyDescent="0.15">
      <c r="B875" s="52"/>
      <c r="D875" s="61"/>
      <c r="E875" s="61"/>
      <c r="F875" s="61"/>
      <c r="G875" s="61"/>
      <c r="H875" s="54"/>
    </row>
    <row r="876" spans="2:8" ht="14.25" customHeight="1" x14ac:dyDescent="0.15">
      <c r="B876" s="52"/>
      <c r="D876" s="61"/>
      <c r="E876" s="61"/>
      <c r="F876" s="61"/>
      <c r="G876" s="61"/>
      <c r="H876" s="54"/>
    </row>
    <row r="877" spans="2:8" ht="14.25" customHeight="1" x14ac:dyDescent="0.15">
      <c r="B877" s="52"/>
      <c r="D877" s="61"/>
      <c r="E877" s="61"/>
      <c r="F877" s="61"/>
      <c r="G877" s="61"/>
      <c r="H877" s="54"/>
    </row>
    <row r="878" spans="2:8" ht="14.25" customHeight="1" x14ac:dyDescent="0.15">
      <c r="B878" s="52"/>
      <c r="D878" s="61"/>
      <c r="E878" s="61"/>
      <c r="F878" s="61"/>
      <c r="G878" s="61"/>
      <c r="H878" s="54"/>
    </row>
    <row r="879" spans="2:8" ht="14.25" customHeight="1" x14ac:dyDescent="0.15">
      <c r="B879" s="52"/>
      <c r="D879" s="61"/>
      <c r="E879" s="61"/>
      <c r="F879" s="61"/>
      <c r="G879" s="61"/>
      <c r="H879" s="54"/>
    </row>
    <row r="880" spans="2:8" ht="14.25" customHeight="1" x14ac:dyDescent="0.15">
      <c r="B880" s="52"/>
      <c r="D880" s="61"/>
      <c r="E880" s="61"/>
      <c r="F880" s="61"/>
      <c r="G880" s="61"/>
      <c r="H880" s="54"/>
    </row>
    <row r="881" spans="2:8" ht="14.25" customHeight="1" x14ac:dyDescent="0.15">
      <c r="B881" s="52"/>
      <c r="D881" s="61"/>
      <c r="E881" s="61"/>
      <c r="F881" s="61"/>
      <c r="G881" s="61"/>
      <c r="H881" s="54"/>
    </row>
    <row r="882" spans="2:8" ht="14.25" customHeight="1" x14ac:dyDescent="0.15">
      <c r="B882" s="52"/>
      <c r="D882" s="61"/>
      <c r="E882" s="61"/>
      <c r="F882" s="61"/>
      <c r="G882" s="61"/>
      <c r="H882" s="54"/>
    </row>
    <row r="883" spans="2:8" ht="14.25" customHeight="1" x14ac:dyDescent="0.15">
      <c r="B883" s="52"/>
      <c r="D883" s="61"/>
      <c r="E883" s="61"/>
      <c r="F883" s="61"/>
      <c r="G883" s="61"/>
      <c r="H883" s="54"/>
    </row>
    <row r="884" spans="2:8" ht="14.25" customHeight="1" x14ac:dyDescent="0.15">
      <c r="B884" s="52"/>
      <c r="D884" s="61"/>
      <c r="E884" s="61"/>
      <c r="F884" s="61"/>
      <c r="G884" s="61"/>
      <c r="H884" s="54"/>
    </row>
    <row r="885" spans="2:8" ht="14.25" customHeight="1" x14ac:dyDescent="0.15">
      <c r="B885" s="52"/>
      <c r="D885" s="61"/>
      <c r="E885" s="61"/>
      <c r="F885" s="61"/>
      <c r="G885" s="61"/>
      <c r="H885" s="54"/>
    </row>
    <row r="886" spans="2:8" ht="14.25" customHeight="1" x14ac:dyDescent="0.15">
      <c r="B886" s="52"/>
      <c r="D886" s="61"/>
      <c r="E886" s="61"/>
      <c r="F886" s="61"/>
      <c r="G886" s="61"/>
      <c r="H886" s="54"/>
    </row>
    <row r="887" spans="2:8" ht="14.25" customHeight="1" x14ac:dyDescent="0.15">
      <c r="B887" s="52"/>
      <c r="D887" s="61"/>
      <c r="E887" s="61"/>
      <c r="F887" s="61"/>
      <c r="G887" s="61"/>
      <c r="H887" s="54"/>
    </row>
    <row r="888" spans="2:8" ht="14.25" customHeight="1" x14ac:dyDescent="0.15">
      <c r="B888" s="52"/>
      <c r="D888" s="61"/>
      <c r="E888" s="61"/>
      <c r="F888" s="61"/>
      <c r="G888" s="61"/>
      <c r="H888" s="54"/>
    </row>
    <row r="889" spans="2:8" ht="14.25" customHeight="1" x14ac:dyDescent="0.15">
      <c r="B889" s="52"/>
      <c r="D889" s="61"/>
      <c r="E889" s="61"/>
      <c r="F889" s="61"/>
      <c r="G889" s="61"/>
      <c r="H889" s="54"/>
    </row>
    <row r="890" spans="2:8" ht="14.25" customHeight="1" x14ac:dyDescent="0.15">
      <c r="B890" s="52"/>
      <c r="D890" s="61"/>
      <c r="E890" s="61"/>
      <c r="F890" s="61"/>
      <c r="G890" s="61"/>
      <c r="H890" s="54"/>
    </row>
    <row r="891" spans="2:8" ht="14.25" customHeight="1" x14ac:dyDescent="0.15">
      <c r="B891" s="52"/>
      <c r="D891" s="61"/>
      <c r="E891" s="61"/>
      <c r="F891" s="61"/>
      <c r="G891" s="61"/>
      <c r="H891" s="54"/>
    </row>
    <row r="892" spans="2:8" ht="14.25" customHeight="1" x14ac:dyDescent="0.15">
      <c r="B892" s="52"/>
      <c r="D892" s="61"/>
      <c r="E892" s="61"/>
      <c r="F892" s="61"/>
      <c r="G892" s="61"/>
      <c r="H892" s="54"/>
    </row>
    <row r="893" spans="2:8" ht="14.25" customHeight="1" x14ac:dyDescent="0.15">
      <c r="B893" s="52"/>
      <c r="D893" s="61"/>
      <c r="E893" s="61"/>
      <c r="F893" s="61"/>
      <c r="G893" s="61"/>
      <c r="H893" s="54"/>
    </row>
    <row r="894" spans="2:8" ht="14.25" customHeight="1" x14ac:dyDescent="0.15">
      <c r="B894" s="52"/>
      <c r="D894" s="61"/>
      <c r="E894" s="61"/>
      <c r="F894" s="61"/>
      <c r="G894" s="61"/>
      <c r="H894" s="54"/>
    </row>
    <row r="895" spans="2:8" ht="14.25" customHeight="1" x14ac:dyDescent="0.15">
      <c r="B895" s="52"/>
      <c r="D895" s="61"/>
      <c r="E895" s="61"/>
      <c r="F895" s="61"/>
      <c r="G895" s="61"/>
      <c r="H895" s="54"/>
    </row>
    <row r="896" spans="2:8" ht="14.25" customHeight="1" x14ac:dyDescent="0.15">
      <c r="B896" s="52"/>
      <c r="D896" s="61"/>
      <c r="E896" s="61"/>
      <c r="F896" s="61"/>
      <c r="G896" s="61"/>
      <c r="H896" s="54"/>
    </row>
    <row r="897" spans="2:8" ht="14.25" customHeight="1" x14ac:dyDescent="0.15">
      <c r="B897" s="52"/>
      <c r="D897" s="61"/>
      <c r="E897" s="61"/>
      <c r="F897" s="61"/>
      <c r="G897" s="61"/>
      <c r="H897" s="54"/>
    </row>
    <row r="898" spans="2:8" ht="14.25" customHeight="1" x14ac:dyDescent="0.15">
      <c r="B898" s="52"/>
      <c r="D898" s="61"/>
      <c r="E898" s="61"/>
      <c r="F898" s="61"/>
      <c r="G898" s="61"/>
      <c r="H898" s="54"/>
    </row>
    <row r="899" spans="2:8" ht="14.25" customHeight="1" x14ac:dyDescent="0.15">
      <c r="B899" s="52"/>
      <c r="D899" s="61"/>
      <c r="E899" s="61"/>
      <c r="F899" s="61"/>
      <c r="G899" s="61"/>
      <c r="H899" s="54"/>
    </row>
    <row r="900" spans="2:8" ht="14.25" customHeight="1" x14ac:dyDescent="0.15">
      <c r="B900" s="52"/>
      <c r="D900" s="61"/>
      <c r="E900" s="61"/>
      <c r="F900" s="61"/>
      <c r="G900" s="61"/>
      <c r="H900" s="54"/>
    </row>
    <row r="901" spans="2:8" ht="14.25" customHeight="1" x14ac:dyDescent="0.15">
      <c r="B901" s="52"/>
      <c r="D901" s="61"/>
      <c r="E901" s="61"/>
      <c r="F901" s="61"/>
      <c r="G901" s="61"/>
      <c r="H901" s="54"/>
    </row>
    <row r="902" spans="2:8" ht="14.25" customHeight="1" x14ac:dyDescent="0.15">
      <c r="B902" s="52"/>
      <c r="D902" s="61"/>
      <c r="E902" s="61"/>
      <c r="F902" s="61"/>
      <c r="G902" s="61"/>
      <c r="H902" s="54"/>
    </row>
    <row r="903" spans="2:8" ht="14.25" customHeight="1" x14ac:dyDescent="0.15">
      <c r="B903" s="52"/>
      <c r="D903" s="61"/>
      <c r="E903" s="61"/>
      <c r="F903" s="61"/>
      <c r="G903" s="61"/>
      <c r="H903" s="54"/>
    </row>
    <row r="904" spans="2:8" ht="14.25" customHeight="1" x14ac:dyDescent="0.15">
      <c r="B904" s="52"/>
      <c r="D904" s="61"/>
      <c r="E904" s="61"/>
      <c r="F904" s="61"/>
      <c r="G904" s="61"/>
      <c r="H904" s="54"/>
    </row>
    <row r="905" spans="2:8" ht="14.25" customHeight="1" x14ac:dyDescent="0.15">
      <c r="B905" s="52"/>
      <c r="D905" s="61"/>
      <c r="E905" s="61"/>
      <c r="F905" s="61"/>
      <c r="G905" s="61"/>
      <c r="H905" s="54"/>
    </row>
    <row r="906" spans="2:8" ht="14.25" customHeight="1" x14ac:dyDescent="0.15">
      <c r="B906" s="52"/>
      <c r="D906" s="61"/>
      <c r="E906" s="61"/>
      <c r="F906" s="61"/>
      <c r="G906" s="61"/>
      <c r="H906" s="54"/>
    </row>
    <row r="907" spans="2:8" ht="14.25" customHeight="1" x14ac:dyDescent="0.15">
      <c r="B907" s="52"/>
      <c r="D907" s="61"/>
      <c r="E907" s="61"/>
      <c r="F907" s="61"/>
      <c r="G907" s="61"/>
      <c r="H907" s="54"/>
    </row>
    <row r="908" spans="2:8" ht="14.25" customHeight="1" x14ac:dyDescent="0.15">
      <c r="B908" s="52"/>
      <c r="D908" s="61"/>
      <c r="E908" s="61"/>
      <c r="F908" s="61"/>
      <c r="G908" s="61"/>
      <c r="H908" s="54"/>
    </row>
    <row r="909" spans="2:8" ht="14.25" customHeight="1" x14ac:dyDescent="0.15">
      <c r="B909" s="52"/>
      <c r="D909" s="61"/>
      <c r="E909" s="61"/>
      <c r="F909" s="61"/>
      <c r="G909" s="61"/>
      <c r="H909" s="54"/>
    </row>
    <row r="910" spans="2:8" ht="14.25" customHeight="1" x14ac:dyDescent="0.15">
      <c r="B910" s="52"/>
      <c r="D910" s="61"/>
      <c r="E910" s="61"/>
      <c r="F910" s="61"/>
      <c r="G910" s="61"/>
      <c r="H910" s="54"/>
    </row>
    <row r="911" spans="2:8" ht="14.25" customHeight="1" x14ac:dyDescent="0.15">
      <c r="B911" s="52"/>
      <c r="D911" s="61"/>
      <c r="E911" s="61"/>
      <c r="F911" s="61"/>
      <c r="G911" s="61"/>
      <c r="H911" s="54"/>
    </row>
    <row r="912" spans="2:8" ht="14.25" customHeight="1" x14ac:dyDescent="0.15">
      <c r="B912" s="52"/>
      <c r="D912" s="61"/>
      <c r="E912" s="61"/>
      <c r="F912" s="61"/>
      <c r="G912" s="61"/>
      <c r="H912" s="54"/>
    </row>
    <row r="913" spans="2:8" ht="14.25" customHeight="1" x14ac:dyDescent="0.15">
      <c r="B913" s="52"/>
      <c r="D913" s="61"/>
      <c r="E913" s="61"/>
      <c r="F913" s="61"/>
      <c r="G913" s="61"/>
      <c r="H913" s="54"/>
    </row>
    <row r="914" spans="2:8" ht="14.25" customHeight="1" x14ac:dyDescent="0.15">
      <c r="B914" s="52"/>
      <c r="D914" s="61"/>
      <c r="E914" s="61"/>
      <c r="F914" s="61"/>
      <c r="G914" s="61"/>
      <c r="H914" s="54"/>
    </row>
    <row r="915" spans="2:8" ht="14.25" customHeight="1" x14ac:dyDescent="0.15">
      <c r="B915" s="52"/>
      <c r="D915" s="61"/>
      <c r="E915" s="61"/>
      <c r="F915" s="61"/>
      <c r="G915" s="61"/>
      <c r="H915" s="54"/>
    </row>
    <row r="916" spans="2:8" ht="14.25" customHeight="1" x14ac:dyDescent="0.15">
      <c r="B916" s="52"/>
      <c r="D916" s="61"/>
      <c r="E916" s="61"/>
      <c r="F916" s="61"/>
      <c r="G916" s="61"/>
      <c r="H916" s="54"/>
    </row>
    <row r="917" spans="2:8" ht="14.25" customHeight="1" x14ac:dyDescent="0.15">
      <c r="B917" s="52"/>
      <c r="D917" s="61"/>
      <c r="E917" s="61"/>
      <c r="F917" s="61"/>
      <c r="G917" s="61"/>
      <c r="H917" s="54"/>
    </row>
    <row r="918" spans="2:8" ht="14.25" customHeight="1" x14ac:dyDescent="0.15">
      <c r="B918" s="52"/>
      <c r="D918" s="61"/>
      <c r="E918" s="61"/>
      <c r="F918" s="61"/>
      <c r="G918" s="61"/>
      <c r="H918" s="54"/>
    </row>
    <row r="919" spans="2:8" ht="14.25" customHeight="1" x14ac:dyDescent="0.15">
      <c r="B919" s="52"/>
      <c r="D919" s="61"/>
      <c r="E919" s="61"/>
      <c r="F919" s="61"/>
      <c r="G919" s="61"/>
      <c r="H919" s="54"/>
    </row>
    <row r="920" spans="2:8" ht="14.25" customHeight="1" x14ac:dyDescent="0.15">
      <c r="B920" s="52"/>
      <c r="D920" s="61"/>
      <c r="E920" s="61"/>
      <c r="F920" s="61"/>
      <c r="G920" s="61"/>
      <c r="H920" s="54"/>
    </row>
    <row r="921" spans="2:8" ht="14.25" customHeight="1" x14ac:dyDescent="0.15">
      <c r="B921" s="52"/>
      <c r="D921" s="61"/>
      <c r="E921" s="61"/>
      <c r="F921" s="61"/>
      <c r="G921" s="61"/>
      <c r="H921" s="54"/>
    </row>
    <row r="922" spans="2:8" ht="14.25" customHeight="1" x14ac:dyDescent="0.15">
      <c r="B922" s="52"/>
      <c r="D922" s="61"/>
      <c r="E922" s="61"/>
      <c r="F922" s="61"/>
      <c r="G922" s="61"/>
      <c r="H922" s="54"/>
    </row>
    <row r="923" spans="2:8" ht="14.25" customHeight="1" x14ac:dyDescent="0.15">
      <c r="B923" s="52"/>
      <c r="D923" s="61"/>
      <c r="E923" s="61"/>
      <c r="F923" s="61"/>
      <c r="G923" s="61"/>
      <c r="H923" s="54"/>
    </row>
    <row r="924" spans="2:8" ht="14.25" customHeight="1" x14ac:dyDescent="0.15">
      <c r="B924" s="52"/>
      <c r="D924" s="61"/>
      <c r="E924" s="61"/>
      <c r="F924" s="61"/>
      <c r="G924" s="61"/>
      <c r="H924" s="54"/>
    </row>
    <row r="925" spans="2:8" ht="14.25" customHeight="1" x14ac:dyDescent="0.15">
      <c r="B925" s="52"/>
      <c r="D925" s="61"/>
      <c r="E925" s="61"/>
      <c r="F925" s="61"/>
      <c r="G925" s="61"/>
      <c r="H925" s="54"/>
    </row>
    <row r="926" spans="2:8" ht="14.25" customHeight="1" x14ac:dyDescent="0.15">
      <c r="B926" s="52"/>
      <c r="D926" s="61"/>
      <c r="E926" s="61"/>
      <c r="F926" s="61"/>
      <c r="G926" s="61"/>
      <c r="H926" s="54"/>
    </row>
    <row r="927" spans="2:8" ht="14.25" customHeight="1" x14ac:dyDescent="0.15">
      <c r="B927" s="52"/>
      <c r="D927" s="61"/>
      <c r="E927" s="61"/>
      <c r="F927" s="61"/>
      <c r="G927" s="61"/>
      <c r="H927" s="54"/>
    </row>
    <row r="928" spans="2:8" ht="14.25" customHeight="1" x14ac:dyDescent="0.15">
      <c r="B928" s="52"/>
      <c r="D928" s="61"/>
      <c r="E928" s="61"/>
      <c r="F928" s="61"/>
      <c r="G928" s="61"/>
      <c r="H928" s="54"/>
    </row>
    <row r="929" spans="2:8" ht="14.25" customHeight="1" x14ac:dyDescent="0.15">
      <c r="B929" s="52"/>
      <c r="D929" s="61"/>
      <c r="E929" s="61"/>
      <c r="F929" s="61"/>
      <c r="G929" s="61"/>
      <c r="H929" s="54"/>
    </row>
    <row r="930" spans="2:8" ht="14.25" customHeight="1" x14ac:dyDescent="0.15">
      <c r="B930" s="52"/>
      <c r="D930" s="61"/>
      <c r="E930" s="61"/>
      <c r="F930" s="61"/>
      <c r="G930" s="61"/>
      <c r="H930" s="54"/>
    </row>
    <row r="931" spans="2:8" ht="14.25" customHeight="1" x14ac:dyDescent="0.15">
      <c r="B931" s="52"/>
      <c r="D931" s="61"/>
      <c r="E931" s="61"/>
      <c r="F931" s="61"/>
      <c r="G931" s="61"/>
      <c r="H931" s="54"/>
    </row>
    <row r="932" spans="2:8" ht="14.25" customHeight="1" x14ac:dyDescent="0.15">
      <c r="B932" s="52"/>
      <c r="D932" s="61"/>
      <c r="E932" s="61"/>
      <c r="F932" s="61"/>
      <c r="G932" s="61"/>
      <c r="H932" s="54"/>
    </row>
    <row r="933" spans="2:8" ht="14.25" customHeight="1" x14ac:dyDescent="0.15">
      <c r="B933" s="52"/>
      <c r="D933" s="61"/>
      <c r="E933" s="61"/>
      <c r="F933" s="61"/>
      <c r="G933" s="61"/>
      <c r="H933" s="54"/>
    </row>
    <row r="934" spans="2:8" ht="14.25" customHeight="1" x14ac:dyDescent="0.15">
      <c r="B934" s="52"/>
      <c r="D934" s="61"/>
      <c r="E934" s="61"/>
      <c r="F934" s="61"/>
      <c r="G934" s="61"/>
      <c r="H934" s="54"/>
    </row>
    <row r="935" spans="2:8" ht="14.25" customHeight="1" x14ac:dyDescent="0.15">
      <c r="B935" s="52"/>
      <c r="D935" s="61"/>
      <c r="E935" s="61"/>
      <c r="F935" s="61"/>
      <c r="G935" s="61"/>
      <c r="H935" s="54"/>
    </row>
    <row r="936" spans="2:8" ht="14.25" customHeight="1" x14ac:dyDescent="0.15">
      <c r="B936" s="52"/>
      <c r="D936" s="61"/>
      <c r="E936" s="61"/>
      <c r="F936" s="61"/>
      <c r="G936" s="61"/>
      <c r="H936" s="54"/>
    </row>
    <row r="937" spans="2:8" ht="14.25" customHeight="1" x14ac:dyDescent="0.15">
      <c r="B937" s="52"/>
      <c r="D937" s="61"/>
      <c r="E937" s="61"/>
      <c r="F937" s="61"/>
      <c r="G937" s="61"/>
      <c r="H937" s="54"/>
    </row>
    <row r="938" spans="2:8" ht="14.25" customHeight="1" x14ac:dyDescent="0.15">
      <c r="B938" s="52"/>
      <c r="D938" s="61"/>
      <c r="E938" s="61"/>
      <c r="F938" s="61"/>
      <c r="G938" s="61"/>
      <c r="H938" s="54"/>
    </row>
    <row r="939" spans="2:8" ht="14.25" customHeight="1" x14ac:dyDescent="0.15">
      <c r="B939" s="52"/>
      <c r="D939" s="61"/>
      <c r="E939" s="61"/>
      <c r="F939" s="61"/>
      <c r="G939" s="61"/>
      <c r="H939" s="54"/>
    </row>
    <row r="940" spans="2:8" ht="14.25" customHeight="1" x14ac:dyDescent="0.15">
      <c r="B940" s="52"/>
      <c r="D940" s="61"/>
      <c r="E940" s="61"/>
      <c r="F940" s="61"/>
      <c r="G940" s="61"/>
      <c r="H940" s="54"/>
    </row>
    <row r="941" spans="2:8" ht="14.25" customHeight="1" x14ac:dyDescent="0.15">
      <c r="B941" s="52"/>
      <c r="D941" s="61"/>
      <c r="E941" s="61"/>
      <c r="F941" s="61"/>
      <c r="G941" s="61"/>
      <c r="H941" s="54"/>
    </row>
    <row r="942" spans="2:8" ht="14.25" customHeight="1" x14ac:dyDescent="0.15">
      <c r="B942" s="52"/>
      <c r="D942" s="61"/>
      <c r="E942" s="61"/>
      <c r="F942" s="61"/>
      <c r="G942" s="61"/>
      <c r="H942" s="54"/>
    </row>
    <row r="943" spans="2:8" ht="14.25" customHeight="1" x14ac:dyDescent="0.15">
      <c r="B943" s="52"/>
      <c r="D943" s="61"/>
      <c r="E943" s="61"/>
      <c r="F943" s="61"/>
      <c r="G943" s="61"/>
      <c r="H943" s="54"/>
    </row>
    <row r="944" spans="2:8" ht="14.25" customHeight="1" x14ac:dyDescent="0.15">
      <c r="B944" s="52"/>
      <c r="D944" s="61"/>
      <c r="E944" s="61"/>
      <c r="F944" s="61"/>
      <c r="G944" s="61"/>
      <c r="H944" s="54"/>
    </row>
    <row r="945" spans="2:8" ht="14.25" customHeight="1" x14ac:dyDescent="0.15">
      <c r="B945" s="52"/>
      <c r="D945" s="61"/>
      <c r="E945" s="61"/>
      <c r="F945" s="61"/>
      <c r="G945" s="61"/>
      <c r="H945" s="54"/>
    </row>
    <row r="946" spans="2:8" ht="14.25" customHeight="1" x14ac:dyDescent="0.15">
      <c r="B946" s="52"/>
      <c r="D946" s="61"/>
      <c r="E946" s="61"/>
      <c r="F946" s="61"/>
      <c r="G946" s="61"/>
      <c r="H946" s="54"/>
    </row>
    <row r="947" spans="2:8" ht="14.25" customHeight="1" x14ac:dyDescent="0.15">
      <c r="B947" s="52"/>
      <c r="D947" s="61"/>
      <c r="E947" s="61"/>
      <c r="F947" s="61"/>
      <c r="G947" s="61"/>
      <c r="H947" s="54"/>
    </row>
    <row r="948" spans="2:8" ht="14.25" customHeight="1" x14ac:dyDescent="0.15">
      <c r="B948" s="52"/>
      <c r="D948" s="61"/>
      <c r="E948" s="61"/>
      <c r="F948" s="61"/>
      <c r="G948" s="61"/>
      <c r="H948" s="54"/>
    </row>
    <row r="949" spans="2:8" ht="14.25" customHeight="1" x14ac:dyDescent="0.15">
      <c r="B949" s="52"/>
      <c r="D949" s="61"/>
      <c r="E949" s="61"/>
      <c r="F949" s="61"/>
      <c r="G949" s="61"/>
      <c r="H949" s="54"/>
    </row>
    <row r="950" spans="2:8" ht="14.25" customHeight="1" x14ac:dyDescent="0.15">
      <c r="B950" s="52"/>
      <c r="D950" s="61"/>
      <c r="E950" s="61"/>
      <c r="F950" s="61"/>
      <c r="G950" s="61"/>
      <c r="H950" s="54"/>
    </row>
    <row r="951" spans="2:8" ht="14.25" customHeight="1" x14ac:dyDescent="0.15">
      <c r="B951" s="52"/>
      <c r="D951" s="61"/>
      <c r="E951" s="61"/>
      <c r="F951" s="61"/>
      <c r="G951" s="61"/>
      <c r="H951" s="54"/>
    </row>
    <row r="952" spans="2:8" ht="14.25" customHeight="1" x14ac:dyDescent="0.15">
      <c r="B952" s="52"/>
      <c r="D952" s="61"/>
      <c r="E952" s="61"/>
      <c r="F952" s="61"/>
      <c r="G952" s="61"/>
      <c r="H952" s="54"/>
    </row>
    <row r="953" spans="2:8" ht="14.25" customHeight="1" x14ac:dyDescent="0.15">
      <c r="B953" s="52"/>
      <c r="D953" s="61"/>
      <c r="E953" s="61"/>
      <c r="F953" s="61"/>
      <c r="G953" s="61"/>
      <c r="H953" s="54"/>
    </row>
    <row r="954" spans="2:8" ht="14.25" customHeight="1" x14ac:dyDescent="0.15">
      <c r="B954" s="52"/>
      <c r="D954" s="61"/>
      <c r="E954" s="61"/>
      <c r="F954" s="61"/>
      <c r="G954" s="61"/>
      <c r="H954" s="54"/>
    </row>
    <row r="955" spans="2:8" ht="14.25" customHeight="1" x14ac:dyDescent="0.15">
      <c r="B955" s="52"/>
      <c r="D955" s="61"/>
      <c r="E955" s="61"/>
      <c r="F955" s="61"/>
      <c r="G955" s="61"/>
      <c r="H955" s="54"/>
    </row>
    <row r="956" spans="2:8" ht="14.25" customHeight="1" x14ac:dyDescent="0.15">
      <c r="B956" s="52"/>
      <c r="D956" s="61"/>
      <c r="E956" s="61"/>
      <c r="F956" s="61"/>
      <c r="G956" s="61"/>
      <c r="H956" s="54"/>
    </row>
    <row r="957" spans="2:8" ht="14.25" customHeight="1" x14ac:dyDescent="0.15">
      <c r="B957" s="52"/>
      <c r="D957" s="61"/>
      <c r="E957" s="61"/>
      <c r="F957" s="61"/>
      <c r="G957" s="61"/>
      <c r="H957" s="54"/>
    </row>
    <row r="958" spans="2:8" ht="14.25" customHeight="1" x14ac:dyDescent="0.15">
      <c r="B958" s="52"/>
      <c r="D958" s="61"/>
      <c r="E958" s="61"/>
      <c r="F958" s="61"/>
      <c r="G958" s="61"/>
      <c r="H958" s="54"/>
    </row>
    <row r="959" spans="2:8" ht="14.25" customHeight="1" x14ac:dyDescent="0.15">
      <c r="B959" s="52"/>
      <c r="D959" s="61"/>
      <c r="E959" s="61"/>
      <c r="F959" s="61"/>
      <c r="G959" s="61"/>
      <c r="H959" s="54"/>
    </row>
    <row r="960" spans="2:8" ht="14.25" customHeight="1" x14ac:dyDescent="0.15">
      <c r="B960" s="52"/>
      <c r="D960" s="61"/>
      <c r="E960" s="61"/>
      <c r="F960" s="61"/>
      <c r="G960" s="61"/>
      <c r="H960" s="54"/>
    </row>
    <row r="961" spans="2:8" ht="14.25" customHeight="1" x14ac:dyDescent="0.15">
      <c r="B961" s="52"/>
      <c r="D961" s="61"/>
      <c r="E961" s="61"/>
      <c r="F961" s="61"/>
      <c r="G961" s="61"/>
      <c r="H961" s="54"/>
    </row>
    <row r="962" spans="2:8" ht="14.25" customHeight="1" x14ac:dyDescent="0.15">
      <c r="B962" s="52"/>
      <c r="D962" s="61"/>
      <c r="E962" s="61"/>
      <c r="F962" s="61"/>
      <c r="G962" s="61"/>
      <c r="H962" s="54"/>
    </row>
    <row r="963" spans="2:8" ht="14.25" customHeight="1" x14ac:dyDescent="0.15">
      <c r="B963" s="52"/>
      <c r="D963" s="61"/>
      <c r="E963" s="61"/>
      <c r="F963" s="61"/>
      <c r="G963" s="61"/>
      <c r="H963" s="54"/>
    </row>
    <row r="964" spans="2:8" ht="14.25" customHeight="1" x14ac:dyDescent="0.15">
      <c r="B964" s="52"/>
      <c r="D964" s="61"/>
      <c r="E964" s="61"/>
      <c r="F964" s="61"/>
      <c r="G964" s="61"/>
      <c r="H964" s="54"/>
    </row>
    <row r="965" spans="2:8" ht="14.25" customHeight="1" x14ac:dyDescent="0.15">
      <c r="B965" s="52"/>
      <c r="D965" s="61"/>
      <c r="E965" s="61"/>
      <c r="F965" s="61"/>
      <c r="G965" s="61"/>
      <c r="H965" s="54"/>
    </row>
    <row r="966" spans="2:8" ht="14.25" customHeight="1" x14ac:dyDescent="0.15">
      <c r="B966" s="52"/>
      <c r="D966" s="61"/>
      <c r="E966" s="61"/>
      <c r="F966" s="61"/>
      <c r="G966" s="61"/>
      <c r="H966" s="54"/>
    </row>
    <row r="967" spans="2:8" ht="14.25" customHeight="1" x14ac:dyDescent="0.15">
      <c r="B967" s="52"/>
      <c r="D967" s="61"/>
      <c r="E967" s="61"/>
      <c r="F967" s="61"/>
      <c r="G967" s="61"/>
      <c r="H967" s="54"/>
    </row>
    <row r="968" spans="2:8" ht="14.25" customHeight="1" x14ac:dyDescent="0.15">
      <c r="B968" s="52"/>
      <c r="D968" s="61"/>
      <c r="E968" s="61"/>
      <c r="F968" s="61"/>
      <c r="G968" s="61"/>
      <c r="H968" s="54"/>
    </row>
    <row r="969" spans="2:8" ht="14.25" customHeight="1" x14ac:dyDescent="0.15">
      <c r="B969" s="52"/>
      <c r="D969" s="61"/>
      <c r="E969" s="61"/>
      <c r="F969" s="61"/>
      <c r="G969" s="61"/>
      <c r="H969" s="54"/>
    </row>
    <row r="970" spans="2:8" ht="14.25" customHeight="1" x14ac:dyDescent="0.15">
      <c r="B970" s="52"/>
      <c r="D970" s="61"/>
      <c r="E970" s="61"/>
      <c r="F970" s="61"/>
      <c r="G970" s="61"/>
      <c r="H970" s="54"/>
    </row>
    <row r="971" spans="2:8" ht="14.25" customHeight="1" x14ac:dyDescent="0.15">
      <c r="B971" s="52"/>
      <c r="D971" s="61"/>
      <c r="E971" s="61"/>
      <c r="F971" s="61"/>
      <c r="G971" s="61"/>
      <c r="H971" s="54"/>
    </row>
    <row r="972" spans="2:8" ht="14.25" customHeight="1" x14ac:dyDescent="0.15">
      <c r="B972" s="52"/>
      <c r="D972" s="61"/>
      <c r="E972" s="61"/>
      <c r="F972" s="61"/>
      <c r="G972" s="61"/>
      <c r="H972" s="54"/>
    </row>
    <row r="973" spans="2:8" ht="14.25" customHeight="1" x14ac:dyDescent="0.15">
      <c r="B973" s="52"/>
      <c r="D973" s="61"/>
      <c r="E973" s="61"/>
      <c r="F973" s="61"/>
      <c r="G973" s="61"/>
      <c r="H973" s="54"/>
    </row>
    <row r="974" spans="2:8" ht="14.25" customHeight="1" x14ac:dyDescent="0.15">
      <c r="B974" s="52"/>
      <c r="D974" s="61"/>
      <c r="E974" s="61"/>
      <c r="F974" s="61"/>
      <c r="G974" s="61"/>
      <c r="H974" s="54"/>
    </row>
    <row r="975" spans="2:8" ht="14.25" customHeight="1" x14ac:dyDescent="0.15">
      <c r="B975" s="52"/>
      <c r="D975" s="61"/>
      <c r="E975" s="61"/>
      <c r="F975" s="61"/>
      <c r="G975" s="61"/>
      <c r="H975" s="54"/>
    </row>
    <row r="976" spans="2:8" ht="14.25" customHeight="1" x14ac:dyDescent="0.15">
      <c r="B976" s="52"/>
      <c r="D976" s="61"/>
      <c r="E976" s="61"/>
      <c r="F976" s="61"/>
      <c r="G976" s="61"/>
      <c r="H976" s="54"/>
    </row>
    <row r="977" spans="2:8" ht="14.25" customHeight="1" x14ac:dyDescent="0.15">
      <c r="B977" s="52"/>
      <c r="D977" s="61"/>
      <c r="E977" s="61"/>
      <c r="F977" s="61"/>
      <c r="G977" s="61"/>
      <c r="H977" s="54"/>
    </row>
    <row r="978" spans="2:8" ht="14.25" customHeight="1" x14ac:dyDescent="0.15">
      <c r="B978" s="52"/>
      <c r="D978" s="61"/>
      <c r="E978" s="61"/>
      <c r="F978" s="61"/>
      <c r="G978" s="61"/>
      <c r="H978" s="54"/>
    </row>
    <row r="979" spans="2:8" ht="14.25" customHeight="1" x14ac:dyDescent="0.15">
      <c r="B979" s="52"/>
      <c r="D979" s="61"/>
      <c r="E979" s="61"/>
      <c r="F979" s="61"/>
      <c r="G979" s="61"/>
      <c r="H979" s="54"/>
    </row>
    <row r="980" spans="2:8" ht="14.25" customHeight="1" x14ac:dyDescent="0.15">
      <c r="B980" s="52"/>
      <c r="D980" s="61"/>
      <c r="E980" s="61"/>
      <c r="F980" s="61"/>
      <c r="G980" s="61"/>
      <c r="H980" s="54"/>
    </row>
    <row r="981" spans="2:8" ht="14.25" customHeight="1" x14ac:dyDescent="0.15">
      <c r="B981" s="52"/>
      <c r="D981" s="61"/>
      <c r="E981" s="61"/>
      <c r="F981" s="61"/>
      <c r="G981" s="61"/>
      <c r="H981" s="54"/>
    </row>
    <row r="982" spans="2:8" ht="14.25" customHeight="1" x14ac:dyDescent="0.15">
      <c r="B982" s="52"/>
      <c r="D982" s="61"/>
      <c r="E982" s="61"/>
      <c r="F982" s="61"/>
      <c r="G982" s="61"/>
      <c r="H982" s="54"/>
    </row>
    <row r="983" spans="2:8" ht="14.25" customHeight="1" x14ac:dyDescent="0.15">
      <c r="B983" s="52"/>
      <c r="D983" s="61"/>
      <c r="E983" s="61"/>
      <c r="F983" s="61"/>
      <c r="G983" s="61"/>
      <c r="H983" s="54"/>
    </row>
    <row r="984" spans="2:8" ht="14.25" customHeight="1" x14ac:dyDescent="0.15">
      <c r="B984" s="52"/>
      <c r="D984" s="61"/>
      <c r="E984" s="61"/>
      <c r="F984" s="61"/>
      <c r="G984" s="61"/>
      <c r="H984" s="54"/>
    </row>
    <row r="985" spans="2:8" ht="14.25" customHeight="1" x14ac:dyDescent="0.15">
      <c r="B985" s="52"/>
      <c r="D985" s="61"/>
      <c r="E985" s="61"/>
      <c r="F985" s="61"/>
      <c r="G985" s="61"/>
      <c r="H985" s="54"/>
    </row>
    <row r="986" spans="2:8" ht="14.25" customHeight="1" x14ac:dyDescent="0.15">
      <c r="B986" s="52"/>
      <c r="D986" s="61"/>
      <c r="E986" s="61"/>
      <c r="F986" s="61"/>
      <c r="G986" s="61"/>
      <c r="H986" s="54"/>
    </row>
    <row r="987" spans="2:8" ht="14.25" customHeight="1" x14ac:dyDescent="0.15">
      <c r="B987" s="52"/>
      <c r="D987" s="61"/>
      <c r="E987" s="61"/>
      <c r="F987" s="61"/>
      <c r="G987" s="61"/>
      <c r="H987" s="54"/>
    </row>
    <row r="988" spans="2:8" ht="14.25" customHeight="1" x14ac:dyDescent="0.15">
      <c r="B988" s="52"/>
      <c r="D988" s="61"/>
      <c r="E988" s="61"/>
      <c r="F988" s="61"/>
      <c r="G988" s="61"/>
      <c r="H988" s="54"/>
    </row>
    <row r="989" spans="2:8" ht="14.25" customHeight="1" x14ac:dyDescent="0.15">
      <c r="B989" s="52"/>
      <c r="D989" s="61"/>
      <c r="E989" s="61"/>
      <c r="F989" s="61"/>
      <c r="G989" s="61"/>
      <c r="H989" s="54"/>
    </row>
    <row r="990" spans="2:8" ht="14.25" customHeight="1" x14ac:dyDescent="0.15">
      <c r="B990" s="52"/>
      <c r="D990" s="61"/>
      <c r="E990" s="61"/>
      <c r="F990" s="61"/>
      <c r="G990" s="61"/>
      <c r="H990" s="54"/>
    </row>
    <row r="991" spans="2:8" ht="14.25" customHeight="1" x14ac:dyDescent="0.15">
      <c r="B991" s="52"/>
      <c r="D991" s="61"/>
      <c r="E991" s="61"/>
      <c r="F991" s="61"/>
      <c r="G991" s="61"/>
      <c r="H991" s="54"/>
    </row>
    <row r="992" spans="2:8" ht="14.25" customHeight="1" x14ac:dyDescent="0.15">
      <c r="B992" s="52"/>
      <c r="D992" s="61"/>
      <c r="E992" s="61"/>
      <c r="F992" s="61"/>
      <c r="G992" s="61"/>
      <c r="H992" s="54"/>
    </row>
    <row r="993" spans="2:8" ht="14.25" customHeight="1" x14ac:dyDescent="0.15">
      <c r="B993" s="52"/>
      <c r="D993" s="61"/>
      <c r="E993" s="61"/>
      <c r="F993" s="61"/>
      <c r="G993" s="61"/>
      <c r="H993" s="54"/>
    </row>
    <row r="994" spans="2:8" ht="14.25" customHeight="1" x14ac:dyDescent="0.15">
      <c r="B994" s="52"/>
      <c r="D994" s="61"/>
      <c r="E994" s="61"/>
      <c r="F994" s="61"/>
      <c r="G994" s="61"/>
      <c r="H994" s="54"/>
    </row>
    <row r="995" spans="2:8" ht="14.25" customHeight="1" x14ac:dyDescent="0.15">
      <c r="B995" s="52"/>
      <c r="D995" s="61"/>
      <c r="E995" s="61"/>
      <c r="F995" s="61"/>
      <c r="G995" s="61"/>
      <c r="H995" s="54"/>
    </row>
    <row r="996" spans="2:8" ht="14.25" customHeight="1" x14ac:dyDescent="0.15">
      <c r="B996" s="52"/>
      <c r="D996" s="61"/>
      <c r="E996" s="61"/>
      <c r="F996" s="61"/>
      <c r="G996" s="61"/>
      <c r="H996" s="54"/>
    </row>
    <row r="997" spans="2:8" ht="14.25" customHeight="1" x14ac:dyDescent="0.15">
      <c r="B997" s="52"/>
      <c r="D997" s="61"/>
      <c r="E997" s="61"/>
      <c r="F997" s="61"/>
      <c r="G997" s="61"/>
      <c r="H997" s="54"/>
    </row>
    <row r="998" spans="2:8" ht="14.25" customHeight="1" x14ac:dyDescent="0.15">
      <c r="B998" s="52"/>
      <c r="D998" s="61"/>
      <c r="E998" s="61"/>
      <c r="F998" s="61"/>
      <c r="G998" s="61"/>
      <c r="H998" s="54"/>
    </row>
    <row r="999" spans="2:8" ht="14.25" customHeight="1" x14ac:dyDescent="0.15">
      <c r="B999" s="52"/>
      <c r="D999" s="61"/>
      <c r="E999" s="61"/>
      <c r="F999" s="61"/>
      <c r="G999" s="61"/>
      <c r="H999" s="54"/>
    </row>
    <row r="1000" spans="2:8" ht="14.25" customHeight="1" x14ac:dyDescent="0.15">
      <c r="B1000" s="52"/>
      <c r="D1000" s="61"/>
      <c r="E1000" s="61"/>
      <c r="F1000" s="61"/>
      <c r="G1000" s="61"/>
      <c r="H1000" s="54"/>
    </row>
    <row r="1001" spans="2:8" ht="14.25" customHeight="1" x14ac:dyDescent="0.15">
      <c r="B1001" s="52"/>
      <c r="D1001" s="61"/>
      <c r="E1001" s="61"/>
      <c r="F1001" s="61"/>
      <c r="G1001" s="61"/>
      <c r="H1001" s="54"/>
    </row>
    <row r="1002" spans="2:8" ht="14.25" customHeight="1" x14ac:dyDescent="0.15">
      <c r="B1002" s="52"/>
      <c r="D1002" s="61"/>
      <c r="E1002" s="61"/>
      <c r="F1002" s="61"/>
      <c r="G1002" s="61"/>
      <c r="H1002" s="54"/>
    </row>
    <row r="1003" spans="2:8" ht="14.25" customHeight="1" x14ac:dyDescent="0.15">
      <c r="B1003" s="52"/>
      <c r="D1003" s="61"/>
      <c r="E1003" s="61"/>
      <c r="F1003" s="61"/>
      <c r="G1003" s="61"/>
      <c r="H1003" s="54"/>
    </row>
    <row r="1004" spans="2:8" ht="14.25" customHeight="1" x14ac:dyDescent="0.15">
      <c r="B1004" s="52"/>
      <c r="D1004" s="61"/>
      <c r="E1004" s="61"/>
      <c r="F1004" s="61"/>
      <c r="G1004" s="61"/>
      <c r="H1004" s="54"/>
    </row>
    <row r="1005" spans="2:8" ht="14.25" customHeight="1" x14ac:dyDescent="0.15">
      <c r="B1005" s="52"/>
      <c r="D1005" s="61"/>
      <c r="E1005" s="61"/>
      <c r="F1005" s="61"/>
      <c r="G1005" s="61"/>
      <c r="H1005" s="54"/>
    </row>
    <row r="1006" spans="2:8" ht="14.25" customHeight="1" x14ac:dyDescent="0.15">
      <c r="B1006" s="52"/>
      <c r="D1006" s="61"/>
      <c r="E1006" s="61"/>
      <c r="F1006" s="61"/>
      <c r="G1006" s="61"/>
      <c r="H1006" s="54"/>
    </row>
    <row r="1007" spans="2:8" ht="14.25" customHeight="1" x14ac:dyDescent="0.15">
      <c r="B1007" s="52"/>
      <c r="D1007" s="61"/>
      <c r="E1007" s="61"/>
      <c r="F1007" s="61"/>
      <c r="G1007" s="61"/>
      <c r="H1007" s="54"/>
    </row>
    <row r="1008" spans="2:8" ht="14.25" customHeight="1" x14ac:dyDescent="0.15">
      <c r="B1008" s="52"/>
      <c r="D1008" s="61"/>
      <c r="E1008" s="61"/>
      <c r="F1008" s="61"/>
      <c r="G1008" s="61"/>
      <c r="H1008" s="54"/>
    </row>
    <row r="1009" spans="2:8" ht="14.25" customHeight="1" x14ac:dyDescent="0.15">
      <c r="B1009" s="52"/>
      <c r="D1009" s="61"/>
      <c r="E1009" s="61"/>
      <c r="F1009" s="61"/>
      <c r="G1009" s="61"/>
      <c r="H1009" s="54"/>
    </row>
    <row r="1010" spans="2:8" ht="14.25" customHeight="1" x14ac:dyDescent="0.15">
      <c r="B1010" s="52"/>
      <c r="D1010" s="61"/>
      <c r="E1010" s="61"/>
      <c r="F1010" s="61"/>
      <c r="G1010" s="61"/>
      <c r="H1010" s="54"/>
    </row>
    <row r="1011" spans="2:8" ht="14.25" customHeight="1" x14ac:dyDescent="0.15">
      <c r="B1011" s="52"/>
      <c r="D1011" s="61"/>
      <c r="E1011" s="61"/>
      <c r="F1011" s="61"/>
      <c r="G1011" s="61"/>
      <c r="H1011" s="54"/>
    </row>
    <row r="1012" spans="2:8" ht="14.25" customHeight="1" x14ac:dyDescent="0.15">
      <c r="B1012" s="52"/>
      <c r="D1012" s="61"/>
      <c r="E1012" s="61"/>
      <c r="F1012" s="61"/>
      <c r="G1012" s="61"/>
      <c r="H1012" s="54"/>
    </row>
    <row r="1013" spans="2:8" ht="14.25" customHeight="1" x14ac:dyDescent="0.15">
      <c r="B1013" s="52"/>
      <c r="D1013" s="61"/>
      <c r="E1013" s="61"/>
      <c r="F1013" s="61"/>
      <c r="G1013" s="61"/>
      <c r="H1013" s="54"/>
    </row>
    <row r="1014" spans="2:8" ht="14.25" customHeight="1" x14ac:dyDescent="0.15">
      <c r="B1014" s="52"/>
      <c r="D1014" s="61"/>
      <c r="E1014" s="61"/>
      <c r="F1014" s="61"/>
      <c r="G1014" s="61"/>
      <c r="H1014" s="54"/>
    </row>
    <row r="1015" spans="2:8" ht="14.25" customHeight="1" x14ac:dyDescent="0.15">
      <c r="B1015" s="52"/>
      <c r="D1015" s="61"/>
      <c r="E1015" s="61"/>
      <c r="F1015" s="61"/>
      <c r="G1015" s="61"/>
      <c r="H1015" s="54"/>
    </row>
    <row r="1016" spans="2:8" ht="14.25" customHeight="1" x14ac:dyDescent="0.15">
      <c r="B1016" s="52"/>
      <c r="D1016" s="61"/>
      <c r="E1016" s="61"/>
      <c r="F1016" s="61"/>
      <c r="G1016" s="61"/>
      <c r="H1016" s="54"/>
    </row>
    <row r="1017" spans="2:8" ht="14.25" customHeight="1" x14ac:dyDescent="0.15">
      <c r="B1017" s="52"/>
      <c r="D1017" s="61"/>
      <c r="E1017" s="61"/>
      <c r="F1017" s="61"/>
      <c r="G1017" s="61"/>
      <c r="H1017" s="54"/>
    </row>
    <row r="1018" spans="2:8" ht="14.25" customHeight="1" x14ac:dyDescent="0.15">
      <c r="B1018" s="52"/>
      <c r="D1018" s="61"/>
      <c r="E1018" s="61"/>
      <c r="F1018" s="61"/>
      <c r="G1018" s="61"/>
      <c r="H1018" s="54"/>
    </row>
    <row r="1019" spans="2:8" ht="14.25" customHeight="1" x14ac:dyDescent="0.15">
      <c r="B1019" s="52"/>
      <c r="D1019" s="61"/>
      <c r="E1019" s="61"/>
      <c r="F1019" s="61"/>
      <c r="G1019" s="61"/>
      <c r="H1019" s="54"/>
    </row>
    <row r="1020" spans="2:8" ht="14.25" customHeight="1" x14ac:dyDescent="0.15">
      <c r="B1020" s="52"/>
      <c r="D1020" s="61"/>
      <c r="E1020" s="61"/>
      <c r="F1020" s="61"/>
      <c r="G1020" s="61"/>
      <c r="H1020" s="54"/>
    </row>
    <row r="1021" spans="2:8" ht="14.25" customHeight="1" x14ac:dyDescent="0.15">
      <c r="B1021" s="52"/>
      <c r="D1021" s="61"/>
      <c r="E1021" s="61"/>
      <c r="F1021" s="61"/>
      <c r="G1021" s="61"/>
      <c r="H1021" s="54"/>
    </row>
    <row r="1022" spans="2:8" ht="14.25" customHeight="1" x14ac:dyDescent="0.15">
      <c r="B1022" s="52"/>
      <c r="D1022" s="61"/>
      <c r="E1022" s="61"/>
      <c r="F1022" s="61"/>
      <c r="G1022" s="61"/>
      <c r="H1022" s="54"/>
    </row>
    <row r="1023" spans="2:8" ht="14.25" customHeight="1" x14ac:dyDescent="0.15">
      <c r="B1023" s="52"/>
      <c r="D1023" s="61"/>
      <c r="E1023" s="61"/>
      <c r="F1023" s="61"/>
      <c r="G1023" s="61"/>
      <c r="H1023" s="54"/>
    </row>
    <row r="1024" spans="2:8" ht="14.25" customHeight="1" x14ac:dyDescent="0.15">
      <c r="B1024" s="52"/>
      <c r="D1024" s="61"/>
      <c r="E1024" s="61"/>
      <c r="F1024" s="61"/>
      <c r="G1024" s="61"/>
      <c r="H1024" s="54"/>
    </row>
    <row r="1025" spans="2:8" ht="14.25" customHeight="1" x14ac:dyDescent="0.15">
      <c r="B1025" s="52"/>
      <c r="D1025" s="61"/>
      <c r="E1025" s="61"/>
      <c r="F1025" s="61"/>
      <c r="G1025" s="61"/>
      <c r="H1025" s="54"/>
    </row>
    <row r="1026" spans="2:8" ht="14.25" customHeight="1" x14ac:dyDescent="0.15">
      <c r="B1026" s="52"/>
      <c r="D1026" s="61"/>
      <c r="E1026" s="61"/>
      <c r="F1026" s="61"/>
      <c r="G1026" s="61"/>
      <c r="H1026" s="54"/>
    </row>
    <row r="1027" spans="2:8" ht="14.25" customHeight="1" x14ac:dyDescent="0.15">
      <c r="B1027" s="52"/>
      <c r="D1027" s="61"/>
      <c r="E1027" s="61"/>
      <c r="F1027" s="61"/>
      <c r="G1027" s="61"/>
      <c r="H1027" s="54"/>
    </row>
    <row r="1028" spans="2:8" ht="14.25" customHeight="1" x14ac:dyDescent="0.15">
      <c r="B1028" s="52"/>
      <c r="D1028" s="61"/>
      <c r="E1028" s="61"/>
      <c r="F1028" s="61"/>
      <c r="G1028" s="61"/>
      <c r="H1028" s="54"/>
    </row>
    <row r="1029" spans="2:8" ht="14.25" customHeight="1" x14ac:dyDescent="0.15">
      <c r="B1029" s="52"/>
      <c r="D1029" s="61"/>
      <c r="E1029" s="61"/>
      <c r="F1029" s="61"/>
      <c r="G1029" s="61"/>
      <c r="H1029" s="54"/>
    </row>
    <row r="1030" spans="2:8" ht="14.25" customHeight="1" x14ac:dyDescent="0.15">
      <c r="B1030" s="52"/>
      <c r="D1030" s="61"/>
      <c r="E1030" s="61"/>
      <c r="F1030" s="61"/>
      <c r="G1030" s="61"/>
      <c r="H1030" s="54"/>
    </row>
    <row r="1031" spans="2:8" ht="14.25" customHeight="1" x14ac:dyDescent="0.15">
      <c r="B1031" s="52"/>
      <c r="D1031" s="61"/>
      <c r="E1031" s="61"/>
      <c r="F1031" s="61"/>
      <c r="G1031" s="61"/>
      <c r="H1031" s="54"/>
    </row>
    <row r="1032" spans="2:8" ht="14.25" customHeight="1" x14ac:dyDescent="0.15">
      <c r="B1032" s="52"/>
      <c r="D1032" s="61"/>
      <c r="E1032" s="61"/>
      <c r="F1032" s="61"/>
      <c r="G1032" s="61"/>
      <c r="H1032" s="54"/>
    </row>
    <row r="1033" spans="2:8" ht="14.25" customHeight="1" x14ac:dyDescent="0.15">
      <c r="B1033" s="52"/>
      <c r="D1033" s="61"/>
      <c r="E1033" s="61"/>
      <c r="F1033" s="61"/>
      <c r="G1033" s="61"/>
      <c r="H1033" s="54"/>
    </row>
    <row r="1034" spans="2:8" ht="14.25" customHeight="1" x14ac:dyDescent="0.15">
      <c r="B1034" s="52"/>
      <c r="D1034" s="61"/>
      <c r="E1034" s="61"/>
      <c r="F1034" s="61"/>
      <c r="G1034" s="61"/>
      <c r="H1034" s="54"/>
    </row>
  </sheetData>
  <sheetProtection insertRows="0" deleteRows="0" selectLockedCells="1"/>
  <mergeCells count="1">
    <mergeCell ref="A13:B13"/>
  </mergeCells>
  <dataValidations count="6">
    <dataValidation type="list" allowBlank="1" sqref="C61:C69" xr:uid="{1953A1D4-D06F-1141-8429-27C0AF2DD3BE}">
      <formula1>"Primary Residence (market value),Secondary Residence (market value),Automobile #1 (present value),Automobile #2,Bullion(silver/gold/etc),Jewelry,Art/Collectibles,Home Furnishings,Boat,Other"</formula1>
    </dataValidation>
    <dataValidation type="list" allowBlank="1" sqref="C36:C42" xr:uid="{31596048-5816-4643-9DD5-B74C01666232}">
      <formula1>"401k - Pre-Tax,403b - Pre-Tax,457 - Pre-Tax,SEP IRA,SIMPLE IRA,Traditional IRA,Rollover IRA,Deferred Compensation,Other,None"</formula1>
    </dataValidation>
    <dataValidation type="list" allowBlank="1" sqref="C27:C33" xr:uid="{1CC872D2-5B46-F547-91AB-86E90103D899}">
      <formula1>"Brokerage Account #1,Brokerage Account #2,RSUs,ESPP,Options,Other,None"</formula1>
    </dataValidation>
    <dataValidation type="list" allowBlank="1" sqref="C45:C51" xr:uid="{5871F073-839C-2140-B092-D5C9114A9324}">
      <formula1>"401k - Roth,403b - Roth,457 - Roth,Roth IRA,Health Savings Account,Other,None"</formula1>
    </dataValidation>
    <dataValidation type="list" allowBlank="1" sqref="C75:C83" xr:uid="{3BC972C7-152D-0E46-989D-ECA0B989A638}">
      <formula1>"Accounts payable,Auto Loan #1,Auto Loan #2,Credit Card Debt,Consumer Loans or Installments,Loan on Life Insurance,Mortgage on Primary Residence,Mortgage on Secondary Residence, HELOC, Student Loans,Unpaid Taxes,Money Owed to Others,Other liabilities"</formula1>
    </dataValidation>
    <dataValidation type="list" allowBlank="1" sqref="C17:C23" xr:uid="{888892CB-DCD1-094A-9338-C612E124FC69}">
      <formula1>"Checking accounts,Saving accounts,CDs (certificates of deposit),Cash,Life Insurance (Cash surrender value),Health Savings Account,Other,None"</formula1>
    </dataValidation>
  </dataValidations>
  <pageMargins left="0.7" right="0.7" top="0.75" bottom="0.75" header="0" footer="0"/>
  <pageSetup orientation="portrait"/>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Y68"/>
  <sheetViews>
    <sheetView zoomScaleNormal="100" workbookViewId="0">
      <selection activeCell="A36" sqref="A36:U36"/>
    </sheetView>
  </sheetViews>
  <sheetFormatPr baseColWidth="10" defaultColWidth="12.6640625" defaultRowHeight="15" customHeight="1" x14ac:dyDescent="0.15"/>
  <cols>
    <col min="1" max="1" width="42.1640625" bestFit="1" customWidth="1"/>
    <col min="2" max="15" width="14.6640625" customWidth="1"/>
    <col min="16" max="16" width="16.33203125" customWidth="1"/>
    <col min="17" max="21" width="14.6640625" customWidth="1"/>
  </cols>
  <sheetData>
    <row r="1" spans="1:25" ht="15" customHeight="1" x14ac:dyDescent="0.15">
      <c r="A1" s="46" t="s">
        <v>54</v>
      </c>
      <c r="B1" s="43" t="e">
        <f>SMALL(B7:U7,COUNTIF(B7:U7,0)+1)</f>
        <v>#REF!</v>
      </c>
      <c r="C1" s="45"/>
    </row>
    <row r="2" spans="1:25" ht="15" customHeight="1" x14ac:dyDescent="0.15">
      <c r="A2" s="46" t="s">
        <v>55</v>
      </c>
      <c r="B2" s="43">
        <f>COUNTIF(B6:U6,"&lt;&gt;0")</f>
        <v>19</v>
      </c>
      <c r="C2" s="45"/>
    </row>
    <row r="3" spans="1:25" ht="15" customHeight="1" x14ac:dyDescent="0.15">
      <c r="B3">
        <v>1</v>
      </c>
      <c r="C3">
        <v>2</v>
      </c>
      <c r="D3">
        <v>3</v>
      </c>
      <c r="E3">
        <v>4</v>
      </c>
      <c r="F3">
        <v>5</v>
      </c>
      <c r="G3">
        <v>6</v>
      </c>
      <c r="H3">
        <v>7</v>
      </c>
      <c r="I3">
        <v>8</v>
      </c>
      <c r="J3">
        <v>9</v>
      </c>
      <c r="K3">
        <v>10</v>
      </c>
      <c r="L3">
        <v>11</v>
      </c>
      <c r="M3">
        <v>12</v>
      </c>
      <c r="N3">
        <v>13</v>
      </c>
      <c r="O3">
        <v>14</v>
      </c>
      <c r="P3">
        <v>15</v>
      </c>
      <c r="Q3">
        <v>16</v>
      </c>
      <c r="R3">
        <v>17</v>
      </c>
      <c r="S3">
        <v>18</v>
      </c>
      <c r="T3">
        <v>19</v>
      </c>
      <c r="U3">
        <v>20</v>
      </c>
    </row>
    <row r="4" spans="1:25" ht="14" x14ac:dyDescent="0.15">
      <c r="B4" s="3" t="e">
        <f>Inputs!#REF!</f>
        <v>#REF!</v>
      </c>
      <c r="C4" s="3" t="e">
        <f>Inputs!#REF!</f>
        <v>#REF!</v>
      </c>
      <c r="D4" s="3" t="e">
        <f>Inputs!#REF!</f>
        <v>#REF!</v>
      </c>
      <c r="E4" s="3" t="e">
        <f>Inputs!#REF!</f>
        <v>#REF!</v>
      </c>
      <c r="F4" s="3" t="e">
        <f>Inputs!#REF!</f>
        <v>#REF!</v>
      </c>
      <c r="G4" s="3" t="e">
        <f>Inputs!#REF!</f>
        <v>#REF!</v>
      </c>
      <c r="H4" s="3" t="e">
        <f>Inputs!#REF!</f>
        <v>#REF!</v>
      </c>
      <c r="I4" s="3" t="e">
        <f>Inputs!#REF!</f>
        <v>#REF!</v>
      </c>
      <c r="J4" s="3" t="e">
        <f>Inputs!#REF!</f>
        <v>#REF!</v>
      </c>
      <c r="K4" s="3" t="e">
        <f>Inputs!#REF!</f>
        <v>#REF!</v>
      </c>
      <c r="L4" s="3" t="e">
        <f>Inputs!#REF!</f>
        <v>#REF!</v>
      </c>
      <c r="M4" s="3" t="e">
        <f>Inputs!#REF!</f>
        <v>#REF!</v>
      </c>
      <c r="N4" s="3" t="e">
        <f>Inputs!#REF!</f>
        <v>#REF!</v>
      </c>
      <c r="O4" s="3" t="e">
        <f>Inputs!#REF!</f>
        <v>#REF!</v>
      </c>
      <c r="P4" s="3" t="e">
        <f>Inputs!#REF!</f>
        <v>#REF!</v>
      </c>
      <c r="Q4" s="3" t="e">
        <f>Inputs!#REF!</f>
        <v>#REF!</v>
      </c>
      <c r="R4" s="3" t="e">
        <f>Inputs!#REF!</f>
        <v>#REF!</v>
      </c>
      <c r="S4" s="3" t="e">
        <f>Inputs!#REF!</f>
        <v>#REF!</v>
      </c>
      <c r="T4" s="3" t="e">
        <f>Inputs!#REF!</f>
        <v>#REF!</v>
      </c>
      <c r="U4" s="3" t="e">
        <f>Inputs!#REF!</f>
        <v>#REF!</v>
      </c>
    </row>
    <row r="5" spans="1:25" ht="14" x14ac:dyDescent="0.15">
      <c r="A5" s="2" t="e">
        <f>Inputs!#REF!</f>
        <v>#REF!</v>
      </c>
      <c r="B5" s="2" t="e">
        <f>IF(B9="#N/A","#N/A",Inputs!#REF!)</f>
        <v>#REF!</v>
      </c>
      <c r="C5" s="2" t="e">
        <f>IF(C9="#N/A","#N/A",Inputs!#REF!)</f>
        <v>#REF!</v>
      </c>
      <c r="D5" s="2" t="e">
        <f>IF(D9="#N/A","#N/A",Inputs!#REF!)</f>
        <v>#REF!</v>
      </c>
      <c r="E5" s="2" t="e">
        <f>IF(E9="#N/A","#N/A",Inputs!#REF!)</f>
        <v>#REF!</v>
      </c>
      <c r="F5" s="2" t="e">
        <f>IF(F9="#N/A","#N/A",Inputs!#REF!)</f>
        <v>#REF!</v>
      </c>
      <c r="G5" s="2" t="e">
        <f>IF(G9="#N/A","#N/A",Inputs!#REF!)</f>
        <v>#REF!</v>
      </c>
      <c r="H5" s="2" t="e">
        <f>IF(H9="#N/A","#N/A",Inputs!#REF!)</f>
        <v>#REF!</v>
      </c>
      <c r="I5" s="2" t="e">
        <f>IF(I9="#N/A","#N/A",Inputs!#REF!)</f>
        <v>#REF!</v>
      </c>
      <c r="J5" s="2" t="e">
        <f>IF(J9="#N/A","#N/A",Inputs!#REF!)</f>
        <v>#REF!</v>
      </c>
      <c r="K5" s="2" t="e">
        <f>IF(K9="#N/A","#N/A",Inputs!#REF!)</f>
        <v>#REF!</v>
      </c>
      <c r="L5" s="2" t="e">
        <f>IF(L9="#N/A","#N/A",Inputs!#REF!)</f>
        <v>#REF!</v>
      </c>
      <c r="M5" s="2" t="e">
        <f>IF(M9="#N/A","#N/A",Inputs!#REF!)</f>
        <v>#REF!</v>
      </c>
      <c r="N5" s="2" t="e">
        <f>IF(N9="#N/A","#N/A",Inputs!#REF!)</f>
        <v>#REF!</v>
      </c>
      <c r="O5" s="2" t="e">
        <f>IF(O9="#N/A","#N/A",Inputs!#REF!)</f>
        <v>#REF!</v>
      </c>
      <c r="P5" s="2" t="e">
        <f>IF(P9="#N/A","#N/A",Inputs!#REF!)</f>
        <v>#REF!</v>
      </c>
      <c r="Q5" s="2" t="e">
        <f>IF(Q9="#N/A","#N/A",Inputs!#REF!)</f>
        <v>#REF!</v>
      </c>
      <c r="R5" s="2" t="e">
        <f>IF(R9="#N/A","#N/A",Inputs!#REF!)</f>
        <v>#REF!</v>
      </c>
      <c r="S5" s="2" t="e">
        <f>IF(S9="#N/A","#N/A",Inputs!#REF!)</f>
        <v>#N/A</v>
      </c>
      <c r="T5" s="2" t="e">
        <f>IF(T9="#N/A","#N/A",Inputs!#REF!)</f>
        <v>#REF!</v>
      </c>
      <c r="U5" s="2" t="e">
        <f>IF(U9="#N/A","#N/A",Inputs!#REF!)</f>
        <v>#REF!</v>
      </c>
      <c r="V5" s="2"/>
      <c r="W5" s="2"/>
      <c r="X5" s="2"/>
      <c r="Y5" s="2"/>
    </row>
    <row r="6" spans="1:25" ht="14" x14ac:dyDescent="0.15">
      <c r="A6" s="2"/>
      <c r="B6" s="2" t="e">
        <f>_xlfn.IFNA(B5,0)</f>
        <v>#REF!</v>
      </c>
      <c r="C6" s="2" t="e">
        <f t="shared" ref="C6:U6" si="0">_xlfn.IFNA(C5,0)</f>
        <v>#REF!</v>
      </c>
      <c r="D6" s="2" t="e">
        <f t="shared" si="0"/>
        <v>#REF!</v>
      </c>
      <c r="E6" s="2" t="e">
        <f t="shared" si="0"/>
        <v>#REF!</v>
      </c>
      <c r="F6" s="2" t="e">
        <f t="shared" si="0"/>
        <v>#REF!</v>
      </c>
      <c r="G6" s="2" t="e">
        <f t="shared" si="0"/>
        <v>#REF!</v>
      </c>
      <c r="H6" s="2" t="e">
        <f t="shared" si="0"/>
        <v>#REF!</v>
      </c>
      <c r="I6" s="2" t="e">
        <f t="shared" si="0"/>
        <v>#REF!</v>
      </c>
      <c r="J6" s="2" t="e">
        <f t="shared" si="0"/>
        <v>#REF!</v>
      </c>
      <c r="K6" s="2" t="e">
        <f t="shared" si="0"/>
        <v>#REF!</v>
      </c>
      <c r="L6" s="2" t="e">
        <f t="shared" si="0"/>
        <v>#REF!</v>
      </c>
      <c r="M6" s="2" t="e">
        <f t="shared" si="0"/>
        <v>#REF!</v>
      </c>
      <c r="N6" s="2" t="e">
        <f t="shared" si="0"/>
        <v>#REF!</v>
      </c>
      <c r="O6" s="2" t="e">
        <f t="shared" si="0"/>
        <v>#REF!</v>
      </c>
      <c r="P6" s="2" t="e">
        <f t="shared" si="0"/>
        <v>#REF!</v>
      </c>
      <c r="Q6" s="2" t="e">
        <f t="shared" si="0"/>
        <v>#REF!</v>
      </c>
      <c r="R6" s="2" t="e">
        <f>_xlfn.IFNA(R5,0)</f>
        <v>#REF!</v>
      </c>
      <c r="S6" s="2">
        <f t="shared" si="0"/>
        <v>0</v>
      </c>
      <c r="T6" s="2" t="e">
        <f t="shared" si="0"/>
        <v>#REF!</v>
      </c>
      <c r="U6" s="2" t="e">
        <f t="shared" si="0"/>
        <v>#REF!</v>
      </c>
      <c r="V6" s="2"/>
      <c r="W6" s="2"/>
      <c r="X6" s="2"/>
      <c r="Y6" s="2"/>
    </row>
    <row r="7" spans="1:25" ht="14" x14ac:dyDescent="0.15">
      <c r="A7" s="2"/>
      <c r="B7" s="2" t="e">
        <f>IF(B6=0,0,B3)</f>
        <v>#REF!</v>
      </c>
      <c r="C7" s="2" t="e">
        <f t="shared" ref="C7:U7" si="1">IF(C6=0,0,C3)</f>
        <v>#REF!</v>
      </c>
      <c r="D7" s="2" t="e">
        <f t="shared" si="1"/>
        <v>#REF!</v>
      </c>
      <c r="E7" s="2" t="e">
        <f t="shared" si="1"/>
        <v>#REF!</v>
      </c>
      <c r="F7" s="2" t="e">
        <f t="shared" si="1"/>
        <v>#REF!</v>
      </c>
      <c r="G7" s="2" t="e">
        <f t="shared" si="1"/>
        <v>#REF!</v>
      </c>
      <c r="H7" s="2" t="e">
        <f t="shared" si="1"/>
        <v>#REF!</v>
      </c>
      <c r="I7" s="2" t="e">
        <f t="shared" si="1"/>
        <v>#REF!</v>
      </c>
      <c r="J7" s="2" t="e">
        <f t="shared" si="1"/>
        <v>#REF!</v>
      </c>
      <c r="K7" s="2" t="e">
        <f t="shared" si="1"/>
        <v>#REF!</v>
      </c>
      <c r="L7" s="2" t="e">
        <f t="shared" si="1"/>
        <v>#REF!</v>
      </c>
      <c r="M7" s="2" t="e">
        <f t="shared" si="1"/>
        <v>#REF!</v>
      </c>
      <c r="N7" s="2" t="e">
        <f t="shared" si="1"/>
        <v>#REF!</v>
      </c>
      <c r="O7" s="2" t="e">
        <f t="shared" si="1"/>
        <v>#REF!</v>
      </c>
      <c r="P7" s="2" t="e">
        <f t="shared" si="1"/>
        <v>#REF!</v>
      </c>
      <c r="Q7" s="2" t="e">
        <f t="shared" si="1"/>
        <v>#REF!</v>
      </c>
      <c r="R7" s="2" t="e">
        <f t="shared" si="1"/>
        <v>#REF!</v>
      </c>
      <c r="S7" s="2">
        <f t="shared" si="1"/>
        <v>0</v>
      </c>
      <c r="T7" s="2" t="e">
        <f t="shared" si="1"/>
        <v>#REF!</v>
      </c>
      <c r="U7" s="2" t="e">
        <f t="shared" si="1"/>
        <v>#REF!</v>
      </c>
      <c r="V7" s="2"/>
      <c r="W7" s="2"/>
      <c r="X7" s="2"/>
      <c r="Y7" s="2"/>
    </row>
    <row r="9" spans="1:25" ht="14" x14ac:dyDescent="0.15">
      <c r="A9" s="44" t="s">
        <v>25</v>
      </c>
      <c r="B9" s="12" t="e">
        <f>IF(#REF! = 0,#N/A,#REF!)</f>
        <v>#REF!</v>
      </c>
      <c r="C9" s="12" t="e">
        <f>IF(#REF! = 0,#N/A,#REF!)</f>
        <v>#REF!</v>
      </c>
      <c r="D9" s="12" t="e">
        <f>IF(#REF! = 0,#N/A,#REF!)</f>
        <v>#REF!</v>
      </c>
      <c r="E9" s="12" t="e">
        <f>IF(#REF! = 0,#N/A,#REF!)</f>
        <v>#REF!</v>
      </c>
      <c r="F9" s="12" t="e">
        <f>IF(#REF! = 0,#N/A,#REF!)</f>
        <v>#REF!</v>
      </c>
      <c r="G9" s="12" t="e">
        <f>IF(#REF! = 0,#N/A,#REF!)</f>
        <v>#REF!</v>
      </c>
      <c r="H9" s="12" t="e">
        <f>IF(#REF! = 0,#N/A,#REF!)</f>
        <v>#REF!</v>
      </c>
      <c r="I9" s="12" t="e">
        <f>IF(#REF! = 0,#N/A,#REF!)</f>
        <v>#REF!</v>
      </c>
      <c r="J9" s="12" t="e">
        <f>IF(#REF! = 0,#N/A,#REF!)</f>
        <v>#REF!</v>
      </c>
      <c r="K9" s="12" t="e">
        <f>IF(#REF! = 0,#N/A,#REF!)</f>
        <v>#REF!</v>
      </c>
      <c r="L9" s="12" t="e">
        <f>IF(#REF! = 0,#N/A,#REF!)</f>
        <v>#REF!</v>
      </c>
      <c r="M9" s="12" t="e">
        <f>IF(#REF! = 0,#N/A,#REF!)</f>
        <v>#REF!</v>
      </c>
      <c r="N9" s="12" t="e">
        <f>IF(#REF! = 0,#N/A,#REF!)</f>
        <v>#REF!</v>
      </c>
      <c r="O9" s="12" t="e">
        <f>IF(#REF! = 0,#N/A,#REF!)</f>
        <v>#REF!</v>
      </c>
      <c r="P9" s="12" t="e">
        <f>IF(#REF! = 0,#N/A,#REF!)</f>
        <v>#REF!</v>
      </c>
      <c r="Q9" s="12" t="e">
        <f>IF(#REF! = 0,#N/A,#REF!)</f>
        <v>#REF!</v>
      </c>
      <c r="R9" s="12" t="e">
        <f>IF(#REF! = 0,#N/A,#REF!)</f>
        <v>#REF!</v>
      </c>
      <c r="S9" s="12" t="e">
        <f>IF('Current Year'!$G$72 = 0,#N/A,'Current Year'!$G$72)</f>
        <v>#N/A</v>
      </c>
      <c r="T9" s="12" t="e">
        <f>IF(#REF! = 0,#N/A,#REF!)</f>
        <v>#REF!</v>
      </c>
      <c r="U9" s="12" t="e">
        <f>IF(#REF! = 0,#N/A,#REF!)</f>
        <v>#REF!</v>
      </c>
    </row>
    <row r="10" spans="1:25" ht="14" x14ac:dyDescent="0.15">
      <c r="A10" s="44" t="s">
        <v>26</v>
      </c>
      <c r="B10" s="40" t="e">
        <f>IF(#REF! = 0,0,#REF!)</f>
        <v>#REF!</v>
      </c>
      <c r="C10" s="40" t="e">
        <f>IF(#REF! = 0,0,#REF!)</f>
        <v>#REF!</v>
      </c>
      <c r="D10" s="40" t="e">
        <f>IF(#REF! = 0,0,#REF!)</f>
        <v>#REF!</v>
      </c>
      <c r="E10" s="40" t="e">
        <f>IF(#REF! = 0,0,#REF!)</f>
        <v>#REF!</v>
      </c>
      <c r="F10" s="40" t="e">
        <f>IF(#REF! = 0,0,#REF!)</f>
        <v>#REF!</v>
      </c>
      <c r="G10" s="40" t="e">
        <f>IF(#REF! = 0,0,#REF!)</f>
        <v>#REF!</v>
      </c>
      <c r="H10" s="40" t="e">
        <f>IF(#REF! = 0,0,#REF!)</f>
        <v>#REF!</v>
      </c>
      <c r="I10" s="40" t="e">
        <f>IF(#REF! = 0,0,#REF!)</f>
        <v>#REF!</v>
      </c>
      <c r="J10" s="40" t="e">
        <f>IF(#REF! = 0,0,#REF!)</f>
        <v>#REF!</v>
      </c>
      <c r="K10" s="40" t="e">
        <f>IF(#REF! = 0,0,#REF!)</f>
        <v>#REF!</v>
      </c>
      <c r="L10" s="40" t="e">
        <f>IF(#REF! = 0,0,#REF!)</f>
        <v>#REF!</v>
      </c>
      <c r="M10" s="40" t="e">
        <f>IF(#REF! = 0,0,#REF!)</f>
        <v>#REF!</v>
      </c>
      <c r="N10" s="40" t="e">
        <f>IF(#REF! = 0,0,#REF!)</f>
        <v>#REF!</v>
      </c>
      <c r="O10" s="40" t="e">
        <f>IF(#REF! = 0,0,#REF!)</f>
        <v>#REF!</v>
      </c>
      <c r="P10" s="40" t="e">
        <f>IF(#REF! = 0,0,#REF!)</f>
        <v>#REF!</v>
      </c>
      <c r="Q10" s="40" t="e">
        <f>IF(#REF! = 0,0,#REF!)</f>
        <v>#REF!</v>
      </c>
      <c r="R10" s="40" t="e">
        <f>IF(#REF! = 0,0,#REF!)</f>
        <v>#REF!</v>
      </c>
      <c r="S10" s="40">
        <f>IF('Current Year'!$G$90 = 0,0,'Current Year'!$G$90)</f>
        <v>0</v>
      </c>
      <c r="T10" s="40" t="e">
        <f>IF(#REF! = 0,0,#REF!)</f>
        <v>#REF!</v>
      </c>
      <c r="U10" s="40" t="e">
        <f>IF(#REF! = 0,0,#REF!)</f>
        <v>#REF!</v>
      </c>
    </row>
    <row r="11" spans="1:25" ht="14.25" customHeight="1" x14ac:dyDescent="0.15">
      <c r="A11" s="20" t="s">
        <v>27</v>
      </c>
      <c r="B11" s="40" t="e">
        <f>IF(#REF! = 0,0,#REF!)</f>
        <v>#REF!</v>
      </c>
      <c r="C11" s="40" t="e">
        <f>IF(#REF! = 0,0,#REF!)</f>
        <v>#REF!</v>
      </c>
      <c r="D11" s="40" t="e">
        <f>IF(#REF! = 0,0,#REF!)</f>
        <v>#REF!</v>
      </c>
      <c r="E11" s="40" t="e">
        <f>IF(#REF! = 0,0,#REF!)</f>
        <v>#REF!</v>
      </c>
      <c r="F11" s="40" t="e">
        <f>IF(#REF! = 0,0,#REF!)</f>
        <v>#REF!</v>
      </c>
      <c r="G11" s="40" t="e">
        <f>IF(#REF! = 0,0,#REF!)</f>
        <v>#REF!</v>
      </c>
      <c r="H11" s="40" t="e">
        <f>IF(#REF! = 0,0,#REF!)</f>
        <v>#REF!</v>
      </c>
      <c r="I11" s="40" t="e">
        <f>IF(#REF! = 0,0,#REF!)</f>
        <v>#REF!</v>
      </c>
      <c r="J11" s="40" t="e">
        <f>IF(#REF! = 0,0,#REF!)</f>
        <v>#REF!</v>
      </c>
      <c r="K11" s="40" t="e">
        <f>IF(#REF! = 0,0,#REF!)</f>
        <v>#REF!</v>
      </c>
      <c r="L11" s="40" t="e">
        <f>IF(#REF! = 0,0,#REF!)</f>
        <v>#REF!</v>
      </c>
      <c r="M11" s="40" t="e">
        <f>IF(#REF! = 0,0,#REF!)</f>
        <v>#REF!</v>
      </c>
      <c r="N11" s="40" t="e">
        <f>IF(#REF! = 0,0,#REF!)</f>
        <v>#REF!</v>
      </c>
      <c r="O11" s="40" t="e">
        <f>IF(#REF! = 0,0,#REF!)</f>
        <v>#REF!</v>
      </c>
      <c r="P11" s="40" t="e">
        <f>IF(#REF! = 0,0,#REF!)</f>
        <v>#REF!</v>
      </c>
      <c r="Q11" s="40" t="e">
        <f>IF(#REF! = 0,0,#REF!)</f>
        <v>#REF!</v>
      </c>
      <c r="R11" s="40" t="e">
        <f>IF(#REF! = 0,0,#REF!)</f>
        <v>#REF!</v>
      </c>
      <c r="S11" s="40">
        <f>IF('Current Year'!$G$92 = 0,0,'Current Year'!$G$92)</f>
        <v>0</v>
      </c>
      <c r="T11" s="40" t="e">
        <f>IF(#REF! = 0,0,#REF!)</f>
        <v>#REF!</v>
      </c>
      <c r="U11" s="40" t="e">
        <f>IF(#REF! = 0,0,#REF!)</f>
        <v>#REF!</v>
      </c>
    </row>
    <row r="12" spans="1:25" ht="14.25" customHeight="1" x14ac:dyDescent="0.15">
      <c r="A12" s="1" t="s">
        <v>28</v>
      </c>
      <c r="B12" s="40" t="e">
        <f t="shared" ref="B12:U12" si="2">SUM(B13:B16)</f>
        <v>#REF!</v>
      </c>
      <c r="C12" s="40" t="e">
        <f t="shared" si="2"/>
        <v>#REF!</v>
      </c>
      <c r="D12" s="40" t="e">
        <f t="shared" si="2"/>
        <v>#REF!</v>
      </c>
      <c r="E12" s="40" t="e">
        <f t="shared" si="2"/>
        <v>#REF!</v>
      </c>
      <c r="F12" s="40" t="e">
        <f t="shared" si="2"/>
        <v>#REF!</v>
      </c>
      <c r="G12" s="40" t="e">
        <f t="shared" si="2"/>
        <v>#REF!</v>
      </c>
      <c r="H12" s="40" t="e">
        <f t="shared" si="2"/>
        <v>#REF!</v>
      </c>
      <c r="I12" s="40" t="e">
        <f t="shared" si="2"/>
        <v>#REF!</v>
      </c>
      <c r="J12" s="40" t="e">
        <f t="shared" si="2"/>
        <v>#REF!</v>
      </c>
      <c r="K12" s="40" t="e">
        <f t="shared" si="2"/>
        <v>#REF!</v>
      </c>
      <c r="L12" s="40" t="e">
        <f t="shared" si="2"/>
        <v>#REF!</v>
      </c>
      <c r="M12" s="40" t="e">
        <f t="shared" si="2"/>
        <v>#REF!</v>
      </c>
      <c r="N12" s="40" t="e">
        <f t="shared" si="2"/>
        <v>#REF!</v>
      </c>
      <c r="O12" s="40" t="e">
        <f t="shared" si="2"/>
        <v>#REF!</v>
      </c>
      <c r="P12" s="40" t="e">
        <f t="shared" si="2"/>
        <v>#REF!</v>
      </c>
      <c r="Q12" s="40" t="e">
        <f t="shared" si="2"/>
        <v>#REF!</v>
      </c>
      <c r="R12" s="40" t="e">
        <f t="shared" si="2"/>
        <v>#REF!</v>
      </c>
      <c r="S12" s="40">
        <f t="shared" si="2"/>
        <v>0</v>
      </c>
      <c r="T12" s="40" t="e">
        <f t="shared" si="2"/>
        <v>#REF!</v>
      </c>
      <c r="U12" s="40" t="e">
        <f t="shared" si="2"/>
        <v>#REF!</v>
      </c>
    </row>
    <row r="13" spans="1:25" ht="14.25" customHeight="1" x14ac:dyDescent="0.15">
      <c r="A13" s="20" t="s">
        <v>29</v>
      </c>
      <c r="B13" s="40" t="e">
        <f>IF(#REF! = 0,0,#REF!)</f>
        <v>#REF!</v>
      </c>
      <c r="C13" s="40" t="e">
        <f>IF(#REF! = 0,0,#REF!)</f>
        <v>#REF!</v>
      </c>
      <c r="D13" s="40" t="e">
        <f>IF(#REF! = 0,0,#REF!)</f>
        <v>#REF!</v>
      </c>
      <c r="E13" s="40" t="e">
        <f>IF(#REF! = 0,0,#REF!)</f>
        <v>#REF!</v>
      </c>
      <c r="F13" s="40" t="e">
        <f>IF(#REF! = 0,0,#REF!)</f>
        <v>#REF!</v>
      </c>
      <c r="G13" s="40" t="e">
        <f>IF(#REF! = 0,0,#REF!)</f>
        <v>#REF!</v>
      </c>
      <c r="H13" s="40" t="e">
        <f>IF(#REF! = 0,0,#REF!)</f>
        <v>#REF!</v>
      </c>
      <c r="I13" s="40" t="e">
        <f>IF(#REF! = 0,0,#REF!)</f>
        <v>#REF!</v>
      </c>
      <c r="J13" s="40" t="e">
        <f>IF(#REF! = 0,0,#REF!)</f>
        <v>#REF!</v>
      </c>
      <c r="K13" s="40" t="e">
        <f>IF(#REF! = 0,0,#REF!)</f>
        <v>#REF!</v>
      </c>
      <c r="L13" s="40" t="e">
        <f>IF(#REF! = 0,0,#REF!)</f>
        <v>#REF!</v>
      </c>
      <c r="M13" s="40" t="e">
        <f>IF(#REF! = 0,0,#REF!)</f>
        <v>#REF!</v>
      </c>
      <c r="N13" s="40" t="e">
        <f>IF(#REF! = 0,0,#REF!)</f>
        <v>#REF!</v>
      </c>
      <c r="O13" s="40" t="e">
        <f>IF(#REF! = 0,0,#REF!)</f>
        <v>#REF!</v>
      </c>
      <c r="P13" s="40" t="e">
        <f>IF(#REF! = 0,0,#REF!)</f>
        <v>#REF!</v>
      </c>
      <c r="Q13" s="40" t="e">
        <f>IF(#REF! = 0,0,#REF!)</f>
        <v>#REF!</v>
      </c>
      <c r="R13" s="40" t="e">
        <f>IF(#REF! = 0,0,#REF!)</f>
        <v>#REF!</v>
      </c>
      <c r="S13" s="40">
        <f>IF('Current Year'!$G$16 = 0,0,'Current Year'!$G$16)</f>
        <v>0</v>
      </c>
      <c r="T13" s="40" t="e">
        <f>IF(#REF! = 0,0,#REF!)</f>
        <v>#REF!</v>
      </c>
      <c r="U13" s="40" t="e">
        <f>IF(#REF! = 0,0,#REF!)</f>
        <v>#REF!</v>
      </c>
    </row>
    <row r="14" spans="1:25" ht="14.25" customHeight="1" x14ac:dyDescent="0.15">
      <c r="A14" s="20" t="s">
        <v>30</v>
      </c>
      <c r="B14" s="40" t="e">
        <f>IF(SUM(#REF!)=0,0,SUM(#REF!))</f>
        <v>#REF!</v>
      </c>
      <c r="C14" s="40" t="e">
        <f>IF(SUM(#REF!)=0,0,SUM(#REF!))</f>
        <v>#REF!</v>
      </c>
      <c r="D14" s="40" t="e">
        <f>IF(SUM(#REF!)=0,0,SUM(#REF!))</f>
        <v>#REF!</v>
      </c>
      <c r="E14" s="40" t="e">
        <f>IF(SUM(#REF!)=0,0,SUM(#REF!))</f>
        <v>#REF!</v>
      </c>
      <c r="F14" s="40" t="e">
        <f>IF(SUM(#REF!)=0,0,SUM(#REF!))</f>
        <v>#REF!</v>
      </c>
      <c r="G14" s="40" t="e">
        <f>IF(SUM(#REF!)=0,0,SUM(#REF!))</f>
        <v>#REF!</v>
      </c>
      <c r="H14" s="40" t="e">
        <f>IF(SUM(#REF!)=0,0,SUM(#REF!))</f>
        <v>#REF!</v>
      </c>
      <c r="I14" s="40" t="e">
        <f>IF(SUM(#REF!)=0,0,SUM(#REF!))</f>
        <v>#REF!</v>
      </c>
      <c r="J14" s="40" t="e">
        <f>IF(SUM(#REF!)=0,0,SUM(#REF!))</f>
        <v>#REF!</v>
      </c>
      <c r="K14" s="40" t="e">
        <f>IF(SUM(#REF!)=0,0,SUM(#REF!))</f>
        <v>#REF!</v>
      </c>
      <c r="L14" s="40" t="e">
        <f>IF(SUM(#REF!)=0,0,SUM(#REF!))</f>
        <v>#REF!</v>
      </c>
      <c r="M14" s="40" t="e">
        <f>IF(SUM(#REF!)=0,0,SUM(#REF!))</f>
        <v>#REF!</v>
      </c>
      <c r="N14" s="40" t="e">
        <f>IF(SUM(#REF!)=0,0,SUM(#REF!))</f>
        <v>#REF!</v>
      </c>
      <c r="O14" s="40" t="e">
        <f>IF(SUM(#REF!)=0,0,SUM(#REF!))</f>
        <v>#REF!</v>
      </c>
      <c r="P14" s="40" t="e">
        <f>IF(SUM(#REF!)=0,0,SUM(#REF!))</f>
        <v>#REF!</v>
      </c>
      <c r="Q14" s="40" t="e">
        <f>IF(SUM(#REF!)=0,0,SUM(#REF!))</f>
        <v>#REF!</v>
      </c>
      <c r="R14" s="40" t="e">
        <f>IF(SUM(#REF!)=0,0,SUM(#REF!))</f>
        <v>#REF!</v>
      </c>
      <c r="S14" s="40">
        <f>IF(SUM('Current Year'!$D$34:$F$34)=0,0,SUM('Current Year'!$D$34:$F$34))</f>
        <v>0</v>
      </c>
      <c r="T14" s="40" t="e">
        <f>IF(SUM(#REF!)=0,0,SUM(#REF!))</f>
        <v>#REF!</v>
      </c>
      <c r="U14" s="40" t="e">
        <f>IF(SUM(#REF!)=0,0,SUM(#REF!))</f>
        <v>#REF!</v>
      </c>
    </row>
    <row r="15" spans="1:25" ht="14.25" customHeight="1" x14ac:dyDescent="0.15">
      <c r="A15" s="2" t="s">
        <v>31</v>
      </c>
      <c r="B15" s="40" t="e">
        <f>IF(SUM(#REF!)=0,0,SUM(#REF!))</f>
        <v>#REF!</v>
      </c>
      <c r="C15" s="40" t="e">
        <f>IF(SUM(#REF!)=0,0,SUM(#REF!))</f>
        <v>#REF!</v>
      </c>
      <c r="D15" s="40" t="e">
        <f>IF(SUM(#REF!)=0,0,SUM(#REF!))</f>
        <v>#REF!</v>
      </c>
      <c r="E15" s="40" t="e">
        <f>IF(SUM(#REF!)=0,0,SUM(#REF!))</f>
        <v>#REF!</v>
      </c>
      <c r="F15" s="40" t="e">
        <f>IF(SUM(#REF!)=0,0,SUM(#REF!))</f>
        <v>#REF!</v>
      </c>
      <c r="G15" s="40" t="e">
        <f>IF(SUM(#REF!)=0,0,SUM(#REF!))</f>
        <v>#REF!</v>
      </c>
      <c r="H15" s="40" t="e">
        <f>IF(SUM(#REF!)=0,0,SUM(#REF!))</f>
        <v>#REF!</v>
      </c>
      <c r="I15" s="40" t="e">
        <f>IF(SUM(#REF!)=0,0,SUM(#REF!))</f>
        <v>#REF!</v>
      </c>
      <c r="J15" s="40" t="e">
        <f>IF(SUM(#REF!)=0,0,SUM(#REF!))</f>
        <v>#REF!</v>
      </c>
      <c r="K15" s="40" t="e">
        <f>IF(SUM(#REF!)=0,0,SUM(#REF!))</f>
        <v>#REF!</v>
      </c>
      <c r="L15" s="40" t="e">
        <f>IF(SUM(#REF!)=0,0,SUM(#REF!))</f>
        <v>#REF!</v>
      </c>
      <c r="M15" s="40" t="e">
        <f>IF(SUM(#REF!)=0,0,SUM(#REF!))</f>
        <v>#REF!</v>
      </c>
      <c r="N15" s="40" t="e">
        <f>IF(SUM(#REF!)=0,0,SUM(#REF!))</f>
        <v>#REF!</v>
      </c>
      <c r="O15" s="40" t="e">
        <f>IF(SUM(#REF!)=0,0,SUM(#REF!))</f>
        <v>#REF!</v>
      </c>
      <c r="P15" s="40" t="e">
        <f>IF(SUM(#REF!)=0,0,SUM(#REF!))</f>
        <v>#REF!</v>
      </c>
      <c r="Q15" s="40" t="e">
        <f>IF(SUM(#REF!)=0,0,SUM(#REF!))</f>
        <v>#REF!</v>
      </c>
      <c r="R15" s="40" t="e">
        <f>IF(SUM(#REF!)=0,0,SUM(#REF!))</f>
        <v>#REF!</v>
      </c>
      <c r="S15" s="40">
        <f>IF(SUM('Current Year'!$D$43:$F$43)=0,0,SUM('Current Year'!$D$43:$F$43))</f>
        <v>0</v>
      </c>
      <c r="T15" s="40" t="e">
        <f>IF(SUM(#REF!)=0,0,SUM(#REF!))</f>
        <v>#REF!</v>
      </c>
      <c r="U15" s="40" t="e">
        <f>IF(SUM(#REF!)=0,0,SUM(#REF!))</f>
        <v>#REF!</v>
      </c>
    </row>
    <row r="16" spans="1:25" ht="14.25" customHeight="1" x14ac:dyDescent="0.15">
      <c r="A16" s="2" t="s">
        <v>32</v>
      </c>
      <c r="B16" s="40" t="e">
        <f>IF(SUM(#REF!)=0,0,SUM(#REF!))</f>
        <v>#REF!</v>
      </c>
      <c r="C16" s="40" t="e">
        <f>IF(SUM(#REF!)=0,0,SUM(#REF!))</f>
        <v>#REF!</v>
      </c>
      <c r="D16" s="40" t="e">
        <f>IF(SUM(#REF!)=0,0,SUM(#REF!))</f>
        <v>#REF!</v>
      </c>
      <c r="E16" s="40" t="e">
        <f>IF(SUM(#REF!)=0,0,SUM(#REF!))</f>
        <v>#REF!</v>
      </c>
      <c r="F16" s="40" t="e">
        <f>IF(SUM(#REF!)=0,0,SUM(#REF!))</f>
        <v>#REF!</v>
      </c>
      <c r="G16" s="40" t="e">
        <f>IF(SUM(#REF!)=0,0,SUM(#REF!))</f>
        <v>#REF!</v>
      </c>
      <c r="H16" s="40" t="e">
        <f>IF(SUM(#REF!)=0,0,SUM(#REF!))</f>
        <v>#REF!</v>
      </c>
      <c r="I16" s="40" t="e">
        <f>IF(SUM(#REF!)=0,0,SUM(#REF!))</f>
        <v>#REF!</v>
      </c>
      <c r="J16" s="40" t="e">
        <f>IF(SUM(#REF!)=0,0,SUM(#REF!))</f>
        <v>#REF!</v>
      </c>
      <c r="K16" s="40" t="e">
        <f>IF(SUM(#REF!)=0,0,SUM(#REF!))</f>
        <v>#REF!</v>
      </c>
      <c r="L16" s="40" t="e">
        <f>IF(SUM(#REF!)=0,0,SUM(#REF!))</f>
        <v>#REF!</v>
      </c>
      <c r="M16" s="40" t="e">
        <f>IF(SUM(#REF!)=0,0,SUM(#REF!))</f>
        <v>#REF!</v>
      </c>
      <c r="N16" s="40" t="e">
        <f>IF(SUM(#REF!)=0,0,SUM(#REF!))</f>
        <v>#REF!</v>
      </c>
      <c r="O16" s="40" t="e">
        <f>IF(SUM(#REF!)=0,0,SUM(#REF!))</f>
        <v>#REF!</v>
      </c>
      <c r="P16" s="40" t="e">
        <f>IF(SUM(#REF!)=0,0,SUM(#REF!))</f>
        <v>#REF!</v>
      </c>
      <c r="Q16" s="40" t="e">
        <f>IF(SUM(#REF!)=0,0,SUM(#REF!))</f>
        <v>#REF!</v>
      </c>
      <c r="R16" s="40" t="e">
        <f>IF(SUM(#REF!)=0,0,SUM(#REF!))</f>
        <v>#REF!</v>
      </c>
      <c r="S16" s="40">
        <f>IF(SUM('Current Year'!$D$52:$F$52)=0,0,SUM('Current Year'!$D$52:$F$52))</f>
        <v>0</v>
      </c>
      <c r="T16" s="40" t="e">
        <f>IF(SUM(#REF!)=0,0,SUM(#REF!))</f>
        <v>#REF!</v>
      </c>
      <c r="U16" s="40" t="e">
        <f>IF(SUM(#REF!)=0,0,SUM(#REF!))</f>
        <v>#REF!</v>
      </c>
    </row>
    <row r="17" spans="1:21" ht="14.25" customHeight="1" x14ac:dyDescent="0.15">
      <c r="A17" s="44" t="s">
        <v>33</v>
      </c>
      <c r="B17" s="40" t="e">
        <f>IF(#REF! = 0,0,#REF!)</f>
        <v>#REF!</v>
      </c>
      <c r="C17" s="40" t="e">
        <f>IF(#REF! = 0,0,#REF!)</f>
        <v>#REF!</v>
      </c>
      <c r="D17" s="40" t="e">
        <f>IF(#REF! = 0,0,#REF!)</f>
        <v>#REF!</v>
      </c>
      <c r="E17" s="40" t="e">
        <f>IF(#REF! = 0,0,#REF!)</f>
        <v>#REF!</v>
      </c>
      <c r="F17" s="40" t="e">
        <f>IF(#REF! = 0,0,#REF!)</f>
        <v>#REF!</v>
      </c>
      <c r="G17" s="40" t="e">
        <f>IF(#REF! = 0,0,#REF!)</f>
        <v>#REF!</v>
      </c>
      <c r="H17" s="40" t="e">
        <f>IF(#REF! = 0,0,#REF!)</f>
        <v>#REF!</v>
      </c>
      <c r="I17" s="40" t="e">
        <f>IF(#REF! = 0,0,#REF!)</f>
        <v>#REF!</v>
      </c>
      <c r="J17" s="40" t="e">
        <f>IF(#REF! = 0,0,#REF!)</f>
        <v>#REF!</v>
      </c>
      <c r="K17" s="40" t="e">
        <f>IF(#REF! = 0,0,#REF!)</f>
        <v>#REF!</v>
      </c>
      <c r="L17" s="40" t="e">
        <f>IF(#REF! = 0,0,#REF!)</f>
        <v>#REF!</v>
      </c>
      <c r="M17" s="40" t="e">
        <f>IF(#REF! = 0,0,#REF!)</f>
        <v>#REF!</v>
      </c>
      <c r="N17" s="40" t="e">
        <f>IF(#REF! = 0,0,#REF!)</f>
        <v>#REF!</v>
      </c>
      <c r="O17" s="40" t="e">
        <f>IF(#REF! = 0,0,#REF!)</f>
        <v>#REF!</v>
      </c>
      <c r="P17" s="40" t="e">
        <f>IF(#REF! = 0,0,#REF!)</f>
        <v>#REF!</v>
      </c>
      <c r="Q17" s="40" t="e">
        <f>IF(#REF! = 0,0,#REF!)</f>
        <v>#REF!</v>
      </c>
      <c r="R17" s="40" t="e">
        <f>IF(#REF! = 0,0,#REF!)</f>
        <v>#REF!</v>
      </c>
      <c r="S17" s="40">
        <f>IF('Current Year'!$G$53 = 0,0,'Current Year'!$G$53)</f>
        <v>0</v>
      </c>
      <c r="T17" s="40" t="e">
        <f>IF(#REF! = 0,0,#REF!)</f>
        <v>#REF!</v>
      </c>
      <c r="U17" s="40" t="e">
        <f>IF(#REF! = 0,0,#REF!)</f>
        <v>#REF!</v>
      </c>
    </row>
    <row r="18" spans="1:21" ht="14.25" customHeight="1" x14ac:dyDescent="0.15">
      <c r="A18" s="44" t="s">
        <v>34</v>
      </c>
      <c r="B18" s="40" t="e">
        <f>IF(#REF! = 0,0,#REF!)</f>
        <v>#REF!</v>
      </c>
      <c r="C18" s="40" t="e">
        <f>IF(#REF! = 0,0,#REF!)</f>
        <v>#REF!</v>
      </c>
      <c r="D18" s="40" t="e">
        <f>IF(#REF! = 0,0,#REF!)</f>
        <v>#REF!</v>
      </c>
      <c r="E18" s="40" t="e">
        <f>IF(#REF! = 0,0,#REF!)</f>
        <v>#REF!</v>
      </c>
      <c r="F18" s="40" t="e">
        <f>IF(#REF! = 0,0,#REF!)</f>
        <v>#REF!</v>
      </c>
      <c r="G18" s="40" t="e">
        <f>IF(#REF! = 0,0,#REF!)</f>
        <v>#REF!</v>
      </c>
      <c r="H18" s="40" t="e">
        <f>IF(#REF! = 0,0,#REF!)</f>
        <v>#REF!</v>
      </c>
      <c r="I18" s="40" t="e">
        <f>IF(#REF! = 0,0,#REF!)</f>
        <v>#REF!</v>
      </c>
      <c r="J18" s="40" t="e">
        <f>IF(#REF! = 0,0,#REF!)</f>
        <v>#REF!</v>
      </c>
      <c r="K18" s="40" t="e">
        <f>IF(#REF! = 0,0,#REF!)</f>
        <v>#REF!</v>
      </c>
      <c r="L18" s="40" t="e">
        <f>IF(#REF! = 0,0,#REF!)</f>
        <v>#REF!</v>
      </c>
      <c r="M18" s="40" t="e">
        <f>IF(#REF! = 0,0,#REF!)</f>
        <v>#REF!</v>
      </c>
      <c r="N18" s="40" t="e">
        <f>IF(#REF! = 0,0,#REF!)</f>
        <v>#REF!</v>
      </c>
      <c r="O18" s="40" t="e">
        <f>IF(#REF! = 0,0,#REF!)</f>
        <v>#REF!</v>
      </c>
      <c r="P18" s="40" t="e">
        <f>IF(#REF! = 0,0,#REF!)</f>
        <v>#REF!</v>
      </c>
      <c r="Q18" s="40" t="e">
        <f>IF(#REF! = 0,0,#REF!)</f>
        <v>#REF!</v>
      </c>
      <c r="R18" s="40" t="e">
        <f>IF(#REF! = 0,0,#REF!)</f>
        <v>#REF!</v>
      </c>
      <c r="S18" s="40">
        <f>IF('Current Year'!$G$60 = 0,0,'Current Year'!$G$60)</f>
        <v>0</v>
      </c>
      <c r="T18" s="40" t="e">
        <f>IF(#REF! = 0,0,#REF!)</f>
        <v>#REF!</v>
      </c>
      <c r="U18" s="40" t="e">
        <f>IF(#REF! = 0,0,#REF!)</f>
        <v>#REF!</v>
      </c>
    </row>
    <row r="19" spans="1:21" ht="14.25" customHeight="1" x14ac:dyDescent="0.15">
      <c r="A19" s="44" t="s">
        <v>35</v>
      </c>
      <c r="B19" s="40" t="e">
        <f>IF(#REF! = 0,0,#REF!)</f>
        <v>#REF!</v>
      </c>
      <c r="C19" s="40" t="e">
        <f>IF(#REF! = 0,0,#REF!)</f>
        <v>#REF!</v>
      </c>
      <c r="D19" s="40" t="e">
        <f>IF(#REF! = 0,0,#REF!)</f>
        <v>#REF!</v>
      </c>
      <c r="E19" s="40" t="e">
        <f>IF(#REF! = 0,0,#REF!)</f>
        <v>#REF!</v>
      </c>
      <c r="F19" s="40" t="e">
        <f>IF(#REF! = 0,0,#REF!)</f>
        <v>#REF!</v>
      </c>
      <c r="G19" s="40" t="e">
        <f>IF(#REF! = 0,0,#REF!)</f>
        <v>#REF!</v>
      </c>
      <c r="H19" s="40" t="e">
        <f>IF(#REF! = 0,0,#REF!)</f>
        <v>#REF!</v>
      </c>
      <c r="I19" s="40" t="e">
        <f>IF(#REF! = 0,0,#REF!)</f>
        <v>#REF!</v>
      </c>
      <c r="J19" s="40" t="e">
        <f>IF(#REF! = 0,0,#REF!)</f>
        <v>#REF!</v>
      </c>
      <c r="K19" s="40" t="e">
        <f>IF(#REF! = 0,0,#REF!)</f>
        <v>#REF!</v>
      </c>
      <c r="L19" s="40" t="e">
        <f>IF(#REF! = 0,0,#REF!)</f>
        <v>#REF!</v>
      </c>
      <c r="M19" s="40" t="e">
        <f>IF(#REF! = 0,0,#REF!)</f>
        <v>#REF!</v>
      </c>
      <c r="N19" s="40" t="e">
        <f>IF(#REF! = 0,0,#REF!)</f>
        <v>#REF!</v>
      </c>
      <c r="O19" s="40" t="e">
        <f>IF(#REF! = 0,0,#REF!)</f>
        <v>#REF!</v>
      </c>
      <c r="P19" s="40" t="e">
        <f>IF(#REF! = 0,0,#REF!)</f>
        <v>#REF!</v>
      </c>
      <c r="Q19" s="40" t="e">
        <f>IF(#REF! = 0,0,#REF!)</f>
        <v>#REF!</v>
      </c>
      <c r="R19" s="40" t="e">
        <f>IF(#REF! = 0,0,#REF!)</f>
        <v>#REF!</v>
      </c>
      <c r="S19" s="40">
        <f>IF('Current Year'!$G$74 = 0,0,'Current Year'!$G$74)</f>
        <v>0</v>
      </c>
      <c r="T19" s="40" t="e">
        <f>IF(#REF! = 0,0,#REF!)</f>
        <v>#REF!</v>
      </c>
      <c r="U19" s="40" t="e">
        <f>IF(#REF! = 0,0,#REF!)</f>
        <v>#REF!</v>
      </c>
    </row>
    <row r="20" spans="1:21" ht="14.25" customHeight="1" x14ac:dyDescent="0.15">
      <c r="A20" s="44" t="s">
        <v>36</v>
      </c>
      <c r="B20" s="40" t="e">
        <f>IF(#REF! = 0,0,#REF!)</f>
        <v>#REF!</v>
      </c>
      <c r="C20" s="40" t="e">
        <f>IF(#REF! = 0,0,#REF!)</f>
        <v>#REF!</v>
      </c>
      <c r="D20" s="40" t="e">
        <f>IF(#REF! = 0,0,#REF!)</f>
        <v>#REF!</v>
      </c>
      <c r="E20" s="40" t="e">
        <f>IF(#REF! = 0,0,#REF!)</f>
        <v>#REF!</v>
      </c>
      <c r="F20" s="40" t="e">
        <f>IF(#REF! = 0,0,#REF!)</f>
        <v>#REF!</v>
      </c>
      <c r="G20" s="40" t="e">
        <f>IF(#REF! = 0,0,#REF!)</f>
        <v>#REF!</v>
      </c>
      <c r="H20" s="40" t="e">
        <f>IF(#REF! = 0,0,#REF!)</f>
        <v>#REF!</v>
      </c>
      <c r="I20" s="40" t="e">
        <f>IF(#REF! = 0,0,#REF!)</f>
        <v>#REF!</v>
      </c>
      <c r="J20" s="40" t="e">
        <f>IF(#REF! = 0,0,#REF!)</f>
        <v>#REF!</v>
      </c>
      <c r="K20" s="40" t="e">
        <f>IF(#REF! = 0,0,#REF!)</f>
        <v>#REF!</v>
      </c>
      <c r="L20" s="40" t="e">
        <f>IF(#REF! = 0,0,#REF!)</f>
        <v>#REF!</v>
      </c>
      <c r="M20" s="40" t="e">
        <f>IF(#REF! = 0,0,#REF!)</f>
        <v>#REF!</v>
      </c>
      <c r="N20" s="40" t="e">
        <f>IF(#REF! = 0,0,#REF!)</f>
        <v>#REF!</v>
      </c>
      <c r="O20" s="40" t="e">
        <f>IF(#REF! = 0,0,#REF!)</f>
        <v>#REF!</v>
      </c>
      <c r="P20" s="40" t="e">
        <f>IF(#REF! = 0,0,#REF!)</f>
        <v>#REF!</v>
      </c>
      <c r="Q20" s="40" t="e">
        <f>IF(#REF! = 0,0,#REF!)</f>
        <v>#REF!</v>
      </c>
      <c r="R20" s="40" t="e">
        <f>IF(#REF! = 0,0,#REF!)</f>
        <v>#REF!</v>
      </c>
      <c r="S20" s="40">
        <f>IF('Current Year'!$G$85 = 0,0,'Current Year'!$G$85)</f>
        <v>0</v>
      </c>
      <c r="T20" s="40" t="e">
        <f>IF(#REF! = 0,0,#REF!)</f>
        <v>#REF!</v>
      </c>
      <c r="U20" s="40" t="e">
        <f>IF(#REF! = 0,0,#REF!)</f>
        <v>#REF!</v>
      </c>
    </row>
    <row r="21" spans="1:21" ht="14.25" customHeight="1" x14ac:dyDescent="0.15">
      <c r="A21" s="1"/>
      <c r="B21" s="1"/>
      <c r="C21" s="1"/>
      <c r="D21" s="1"/>
      <c r="E21" s="1"/>
      <c r="F21" s="1"/>
      <c r="G21" s="1"/>
      <c r="H21" s="1"/>
      <c r="I21" s="1"/>
      <c r="J21" s="1"/>
      <c r="K21" s="5"/>
      <c r="L21" s="5"/>
      <c r="M21" s="5"/>
      <c r="N21" s="5"/>
      <c r="O21" s="5"/>
      <c r="P21" s="5"/>
      <c r="Q21" s="5"/>
      <c r="R21" s="5"/>
      <c r="S21" s="5"/>
      <c r="T21" s="5"/>
      <c r="U21" s="5"/>
    </row>
    <row r="24" spans="1:21" ht="14" x14ac:dyDescent="0.15">
      <c r="A24" s="6"/>
      <c r="B24" s="6"/>
      <c r="C24" s="6"/>
      <c r="D24" s="6"/>
      <c r="E24" s="6"/>
      <c r="F24" s="6"/>
      <c r="G24" s="6"/>
      <c r="H24" s="6"/>
      <c r="I24" s="6"/>
      <c r="J24" s="6"/>
      <c r="K24" s="7"/>
      <c r="L24" s="7"/>
      <c r="M24" s="7"/>
      <c r="N24" s="7"/>
      <c r="O24" s="7"/>
    </row>
    <row r="25" spans="1:21" ht="14" x14ac:dyDescent="0.15">
      <c r="B25" s="2" t="e">
        <f t="shared" ref="B25:U25" si="3">B5</f>
        <v>#REF!</v>
      </c>
      <c r="C25" s="2" t="e">
        <f t="shared" si="3"/>
        <v>#REF!</v>
      </c>
      <c r="D25" s="2" t="e">
        <f t="shared" si="3"/>
        <v>#REF!</v>
      </c>
      <c r="E25" s="2" t="e">
        <f t="shared" si="3"/>
        <v>#REF!</v>
      </c>
      <c r="F25" s="2" t="e">
        <f t="shared" si="3"/>
        <v>#REF!</v>
      </c>
      <c r="G25" s="2" t="e">
        <f t="shared" si="3"/>
        <v>#REF!</v>
      </c>
      <c r="H25" s="2" t="e">
        <f t="shared" si="3"/>
        <v>#REF!</v>
      </c>
      <c r="I25" s="2" t="e">
        <f t="shared" si="3"/>
        <v>#REF!</v>
      </c>
      <c r="J25" s="2" t="e">
        <f t="shared" si="3"/>
        <v>#REF!</v>
      </c>
      <c r="K25" s="2" t="e">
        <f t="shared" si="3"/>
        <v>#REF!</v>
      </c>
      <c r="L25" s="2" t="e">
        <f t="shared" si="3"/>
        <v>#REF!</v>
      </c>
      <c r="M25" s="2" t="e">
        <f t="shared" si="3"/>
        <v>#REF!</v>
      </c>
      <c r="N25" s="2" t="e">
        <f t="shared" si="3"/>
        <v>#REF!</v>
      </c>
      <c r="O25" s="2" t="e">
        <f t="shared" si="3"/>
        <v>#REF!</v>
      </c>
      <c r="P25" s="2" t="e">
        <f t="shared" si="3"/>
        <v>#REF!</v>
      </c>
      <c r="Q25" s="2" t="e">
        <f t="shared" si="3"/>
        <v>#REF!</v>
      </c>
      <c r="R25" s="2" t="e">
        <f t="shared" si="3"/>
        <v>#REF!</v>
      </c>
      <c r="S25" s="2" t="e">
        <f t="shared" si="3"/>
        <v>#N/A</v>
      </c>
      <c r="T25" s="2" t="e">
        <f t="shared" si="3"/>
        <v>#REF!</v>
      </c>
      <c r="U25" s="2" t="e">
        <f t="shared" si="3"/>
        <v>#REF!</v>
      </c>
    </row>
    <row r="26" spans="1:21" ht="14.25" customHeight="1" x14ac:dyDescent="0.15">
      <c r="A26" s="6" t="s">
        <v>37</v>
      </c>
      <c r="B26" s="7" t="e">
        <f>B11/B31</f>
        <v>#REF!</v>
      </c>
      <c r="C26" s="7" t="e">
        <f>C11/C31</f>
        <v>#REF!</v>
      </c>
      <c r="D26" s="7" t="e">
        <f>D11/D31</f>
        <v>#REF!</v>
      </c>
      <c r="E26" s="7" t="e">
        <f>E11/E31</f>
        <v>#REF!</v>
      </c>
      <c r="F26" s="7" t="e">
        <f t="shared" ref="F26:J26" si="4">F11/F31</f>
        <v>#REF!</v>
      </c>
      <c r="G26" s="7" t="e">
        <f t="shared" si="4"/>
        <v>#REF!</v>
      </c>
      <c r="H26" s="7" t="e">
        <f t="shared" si="4"/>
        <v>#REF!</v>
      </c>
      <c r="I26" s="7" t="e">
        <f t="shared" si="4"/>
        <v>#REF!</v>
      </c>
      <c r="J26" s="7" t="e">
        <f t="shared" si="4"/>
        <v>#REF!</v>
      </c>
      <c r="K26" s="7" t="e">
        <f t="shared" ref="K26:O26" si="5">K11/K31</f>
        <v>#REF!</v>
      </c>
      <c r="L26" s="7" t="e">
        <f t="shared" si="5"/>
        <v>#REF!</v>
      </c>
      <c r="M26" s="7" t="e">
        <f t="shared" si="5"/>
        <v>#REF!</v>
      </c>
      <c r="N26" s="7" t="e">
        <f t="shared" si="5"/>
        <v>#REF!</v>
      </c>
      <c r="O26" s="7" t="e">
        <f t="shared" si="5"/>
        <v>#REF!</v>
      </c>
      <c r="P26" s="7" t="e">
        <f>P11/P31</f>
        <v>#REF!</v>
      </c>
      <c r="Q26" s="7" t="e">
        <f>Q11/Q31</f>
        <v>#REF!</v>
      </c>
      <c r="R26" s="7" t="e">
        <f t="shared" ref="R26:U26" si="6">R11/R31</f>
        <v>#REF!</v>
      </c>
      <c r="S26" s="7" t="e">
        <f t="shared" si="6"/>
        <v>#REF!</v>
      </c>
      <c r="T26" s="7" t="e">
        <f t="shared" si="6"/>
        <v>#REF!</v>
      </c>
      <c r="U26" s="7" t="e">
        <f t="shared" si="6"/>
        <v>#REF!</v>
      </c>
    </row>
    <row r="27" spans="1:21" ht="14" x14ac:dyDescent="0.15">
      <c r="A27" s="1"/>
      <c r="B27" s="1"/>
      <c r="C27" s="1"/>
      <c r="D27" s="1"/>
      <c r="E27" s="1"/>
      <c r="F27" s="1"/>
      <c r="G27" s="1"/>
      <c r="H27" s="1"/>
      <c r="I27" s="1"/>
      <c r="J27" s="1"/>
    </row>
    <row r="29" spans="1:21" ht="14" x14ac:dyDescent="0.15">
      <c r="A29" s="87" t="s">
        <v>38</v>
      </c>
      <c r="B29" s="88"/>
      <c r="C29" s="88"/>
      <c r="D29" s="88"/>
      <c r="E29" s="88"/>
      <c r="F29" s="88"/>
      <c r="G29" s="88"/>
      <c r="H29" s="88"/>
      <c r="I29" s="88"/>
      <c r="J29" s="88"/>
      <c r="K29" s="89"/>
      <c r="L29" s="89"/>
      <c r="M29" s="89"/>
      <c r="N29" s="89"/>
      <c r="O29" s="89"/>
      <c r="P29" s="89"/>
      <c r="Q29" s="89"/>
      <c r="R29" s="89"/>
      <c r="S29" s="89"/>
      <c r="T29" s="89"/>
      <c r="U29" s="90"/>
    </row>
    <row r="30" spans="1:21" ht="14" x14ac:dyDescent="0.15">
      <c r="A30" s="8"/>
      <c r="B30" s="2" t="e">
        <f t="shared" ref="B30:U30" si="7">B5</f>
        <v>#REF!</v>
      </c>
      <c r="C30" s="2" t="e">
        <f t="shared" si="7"/>
        <v>#REF!</v>
      </c>
      <c r="D30" s="2" t="e">
        <f t="shared" si="7"/>
        <v>#REF!</v>
      </c>
      <c r="E30" s="2" t="e">
        <f t="shared" si="7"/>
        <v>#REF!</v>
      </c>
      <c r="F30" s="2" t="e">
        <f t="shared" si="7"/>
        <v>#REF!</v>
      </c>
      <c r="G30" s="2" t="e">
        <f t="shared" si="7"/>
        <v>#REF!</v>
      </c>
      <c r="H30" s="2" t="e">
        <f t="shared" si="7"/>
        <v>#REF!</v>
      </c>
      <c r="I30" s="2" t="e">
        <f t="shared" si="7"/>
        <v>#REF!</v>
      </c>
      <c r="J30" s="2" t="e">
        <f t="shared" si="7"/>
        <v>#REF!</v>
      </c>
      <c r="K30" s="2" t="e">
        <f t="shared" si="7"/>
        <v>#REF!</v>
      </c>
      <c r="L30" s="2" t="e">
        <f t="shared" si="7"/>
        <v>#REF!</v>
      </c>
      <c r="M30" s="2" t="e">
        <f t="shared" si="7"/>
        <v>#REF!</v>
      </c>
      <c r="N30" s="2" t="e">
        <f t="shared" si="7"/>
        <v>#REF!</v>
      </c>
      <c r="O30" s="2" t="e">
        <f t="shared" si="7"/>
        <v>#REF!</v>
      </c>
      <c r="P30" s="2" t="e">
        <f t="shared" si="7"/>
        <v>#REF!</v>
      </c>
      <c r="Q30" s="2" t="e">
        <f t="shared" si="7"/>
        <v>#REF!</v>
      </c>
      <c r="R30" s="2" t="e">
        <f t="shared" si="7"/>
        <v>#REF!</v>
      </c>
      <c r="S30" s="2" t="e">
        <f t="shared" si="7"/>
        <v>#N/A</v>
      </c>
      <c r="T30" s="2" t="e">
        <f t="shared" si="7"/>
        <v>#REF!</v>
      </c>
      <c r="U30" s="39" t="e">
        <f t="shared" si="7"/>
        <v>#REF!</v>
      </c>
    </row>
    <row r="31" spans="1:21" ht="14.25" customHeight="1" x14ac:dyDescent="0.15">
      <c r="A31" s="19" t="s">
        <v>46</v>
      </c>
      <c r="B31" s="40" t="e">
        <f>IF(B4&lt;40,(Inputs!#REF!*Inputs!#REF!)/(40-Inputs!#REF!+10),(Inputs!#REF!*Inputs!#REF!)/(10))</f>
        <v>#REF!</v>
      </c>
      <c r="C31" s="40" t="e">
        <f>IF(C4&lt;40,(Inputs!#REF!*Inputs!#REF!)/(40-Inputs!#REF!+10),(Inputs!#REF!*Inputs!#REF!)/(10))</f>
        <v>#REF!</v>
      </c>
      <c r="D31" s="40" t="e">
        <f>IF(D4&lt;40,(Inputs!#REF!*Inputs!#REF!)/(40-Inputs!#REF!+10),(Inputs!#REF!*Inputs!#REF!)/(10))</f>
        <v>#REF!</v>
      </c>
      <c r="E31" s="40" t="e">
        <f>IF(E4&lt;40,(Inputs!#REF!*Inputs!#REF!)/(40-Inputs!#REF!+10),(Inputs!#REF!*Inputs!#REF!)/(10))</f>
        <v>#REF!</v>
      </c>
      <c r="F31" s="40" t="e">
        <f>IF(F4&lt;40,(Inputs!#REF!*Inputs!#REF!)/(40-Inputs!#REF!+10),(Inputs!#REF!*Inputs!#REF!)/(10))</f>
        <v>#REF!</v>
      </c>
      <c r="G31" s="40" t="e">
        <f>IF(G4&lt;40,(Inputs!#REF!*Inputs!#REF!)/(40-Inputs!#REF!+10),(Inputs!#REF!*Inputs!#REF!)/(10))</f>
        <v>#REF!</v>
      </c>
      <c r="H31" s="40" t="e">
        <f>IF(H4&lt;40,(Inputs!#REF!*Inputs!#REF!)/(40-Inputs!#REF!+10),(Inputs!#REF!*Inputs!#REF!)/(10))</f>
        <v>#REF!</v>
      </c>
      <c r="I31" s="40" t="e">
        <f>IF(I4&lt;40,(Inputs!#REF!*Inputs!#REF!)/(40-Inputs!#REF!+10),(Inputs!#REF!*Inputs!#REF!)/(10))</f>
        <v>#REF!</v>
      </c>
      <c r="J31" s="40" t="e">
        <f>IF(J4&lt;40,(Inputs!#REF!*Inputs!#REF!)/(40-Inputs!#REF!+10),(Inputs!#REF!*Inputs!#REF!)/(10))</f>
        <v>#REF!</v>
      </c>
      <c r="K31" s="40" t="e">
        <f>IF(K4&lt;40,(Inputs!#REF!*Inputs!#REF!)/(40-Inputs!#REF!+10),(Inputs!#REF!*Inputs!#REF!)/(10))</f>
        <v>#REF!</v>
      </c>
      <c r="L31" s="40" t="e">
        <f>IF(L4&lt;40,(Inputs!#REF!*Inputs!#REF!)/(40-Inputs!#REF!+10),(Inputs!#REF!*Inputs!#REF!)/(10))</f>
        <v>#REF!</v>
      </c>
      <c r="M31" s="40" t="e">
        <f>IF(M4&lt;40,(Inputs!#REF!*Inputs!#REF!)/(40-Inputs!#REF!+10),(Inputs!#REF!*Inputs!#REF!)/(10))</f>
        <v>#REF!</v>
      </c>
      <c r="N31" s="40" t="e">
        <f>IF(N4&lt;40,(Inputs!#REF!*Inputs!#REF!)/(40-Inputs!#REF!+10),(Inputs!#REF!*Inputs!#REF!)/(10))</f>
        <v>#REF!</v>
      </c>
      <c r="O31" s="40" t="e">
        <f>IF(O4&lt;40,(Inputs!#REF!*Inputs!#REF!)/(40-Inputs!#REF!+10),(Inputs!#REF!*Inputs!#REF!)/(10))</f>
        <v>#REF!</v>
      </c>
      <c r="P31" s="40" t="e">
        <f>IF(IF(P4&lt;40,(Inputs!#REF!*Inputs!#REF!)/(40-Inputs!#REF!+10),(Inputs!#REF!*Inputs!#REF!)/(10))=0,O31,IF(P4&lt;40,(Inputs!#REF!*Inputs!#REF!)/(40-Inputs!#REF!+10),(Inputs!#REF!*Inputs!#REF!)/(10)))</f>
        <v>#REF!</v>
      </c>
      <c r="Q31" s="40" t="e">
        <f>IF(IF(Q4&lt;40,(Inputs!#REF!*Inputs!#REF!)/(40-Inputs!#REF!+10),(Inputs!#REF!*Inputs!#REF!)/(10))=0,0,IF(Q4&lt;40,(Inputs!#REF!*Inputs!#REF!)/(40-Inputs!#REF!+10),(Inputs!#REF!*Inputs!#REF!)/(10)))</f>
        <v>#REF!</v>
      </c>
      <c r="R31" s="40" t="e">
        <f>IF(IF(R4&lt;40,(Inputs!#REF!*Inputs!#REF!)/(40-Inputs!#REF!+10),(Inputs!#REF!*Inputs!#REF!)/(10))=0,0,IF(R4&lt;40,(Inputs!#REF!*Inputs!#REF!)/(40-Inputs!#REF!+10),(Inputs!#REF!*Inputs!#REF!)/(10)))</f>
        <v>#REF!</v>
      </c>
      <c r="S31" s="40" t="e">
        <f>IF(IF(S4&lt;40,(Inputs!#REF!*Inputs!#REF!)/(40-Inputs!#REF!+10),(Inputs!#REF!*Inputs!#REF!)/(10))=0,R31,IF(S4&lt;40,(Inputs!#REF!*Inputs!#REF!)/(40-Inputs!#REF!+10),(Inputs!#REF!*Inputs!#REF!)/(10)))</f>
        <v>#REF!</v>
      </c>
      <c r="T31" s="40" t="e">
        <f>IF(IF(T4&lt;40,(Inputs!#REF!*Inputs!#REF!)/(40-Inputs!#REF!+10),(Inputs!#REF!*Inputs!#REF!)/(10))=0,S31,IF(T4&lt;40,(Inputs!#REF!*Inputs!#REF!)/(40-Inputs!#REF!+10),(Inputs!#REF!*Inputs!#REF!)/(10)))</f>
        <v>#REF!</v>
      </c>
      <c r="U31" s="41" t="e">
        <f>IF(IF(U4&lt;40,(Inputs!#REF!*Inputs!#REF!)/(40-Inputs!#REF!+10),(Inputs!#REF!*Inputs!#REF!)/(10))=0,T31,IF(U4&lt;40,(Inputs!#REF!*Inputs!#REF!)/(40-Inputs!#REF!+10),(Inputs!#REF!*Inputs!#REF!)/(10)))</f>
        <v>#REF!</v>
      </c>
    </row>
    <row r="32" spans="1:21" ht="14.25" customHeight="1" x14ac:dyDescent="0.15">
      <c r="A32" s="19" t="s">
        <v>47</v>
      </c>
      <c r="B32" s="40" t="e">
        <f>B31*2</f>
        <v>#REF!</v>
      </c>
      <c r="C32" s="40" t="e">
        <f>C31*2</f>
        <v>#REF!</v>
      </c>
      <c r="D32" s="40" t="e">
        <f>D31*2</f>
        <v>#REF!</v>
      </c>
      <c r="E32" s="40" t="e">
        <f>E31*2</f>
        <v>#REF!</v>
      </c>
      <c r="F32" s="40" t="e">
        <f t="shared" ref="F32:J32" si="8">F31*2</f>
        <v>#REF!</v>
      </c>
      <c r="G32" s="40" t="e">
        <f t="shared" si="8"/>
        <v>#REF!</v>
      </c>
      <c r="H32" s="40" t="e">
        <f t="shared" si="8"/>
        <v>#REF!</v>
      </c>
      <c r="I32" s="40" t="e">
        <f t="shared" si="8"/>
        <v>#REF!</v>
      </c>
      <c r="J32" s="40" t="e">
        <f t="shared" si="8"/>
        <v>#REF!</v>
      </c>
      <c r="K32" s="40" t="e">
        <f t="shared" ref="K32:U32" si="9">K31*2</f>
        <v>#REF!</v>
      </c>
      <c r="L32" s="40" t="e">
        <f t="shared" si="9"/>
        <v>#REF!</v>
      </c>
      <c r="M32" s="40" t="e">
        <f t="shared" si="9"/>
        <v>#REF!</v>
      </c>
      <c r="N32" s="40" t="e">
        <f t="shared" si="9"/>
        <v>#REF!</v>
      </c>
      <c r="O32" s="40" t="e">
        <f t="shared" si="9"/>
        <v>#REF!</v>
      </c>
      <c r="P32" s="40" t="e">
        <f>P31*2</f>
        <v>#REF!</v>
      </c>
      <c r="Q32" s="40" t="e">
        <f>Q31*2</f>
        <v>#REF!</v>
      </c>
      <c r="R32" s="40" t="e">
        <f>R31*2</f>
        <v>#REF!</v>
      </c>
      <c r="S32" s="40" t="e">
        <f t="shared" si="9"/>
        <v>#REF!</v>
      </c>
      <c r="T32" s="40" t="e">
        <f t="shared" si="9"/>
        <v>#REF!</v>
      </c>
      <c r="U32" s="41" t="e">
        <f t="shared" si="9"/>
        <v>#REF!</v>
      </c>
    </row>
    <row r="33" spans="1:21" ht="14.25" customHeight="1" x14ac:dyDescent="0.15">
      <c r="A33" s="47" t="s">
        <v>58</v>
      </c>
      <c r="B33" s="38" t="e">
        <f>B11</f>
        <v>#REF!</v>
      </c>
      <c r="C33" s="38" t="e">
        <f t="shared" ref="C33" si="10">C11</f>
        <v>#REF!</v>
      </c>
      <c r="D33" s="38" t="e">
        <f t="shared" ref="D33" si="11">D11</f>
        <v>#REF!</v>
      </c>
      <c r="E33" s="38" t="e">
        <f t="shared" ref="E33:J33" si="12">E11</f>
        <v>#REF!</v>
      </c>
      <c r="F33" s="38" t="e">
        <f t="shared" si="12"/>
        <v>#REF!</v>
      </c>
      <c r="G33" s="38" t="e">
        <f t="shared" si="12"/>
        <v>#REF!</v>
      </c>
      <c r="H33" s="38" t="e">
        <f t="shared" si="12"/>
        <v>#REF!</v>
      </c>
      <c r="I33" s="38" t="e">
        <f t="shared" si="12"/>
        <v>#REF!</v>
      </c>
      <c r="J33" s="38" t="e">
        <f t="shared" si="12"/>
        <v>#REF!</v>
      </c>
      <c r="K33" s="38" t="e">
        <f t="shared" ref="K33:O33" si="13">K11</f>
        <v>#REF!</v>
      </c>
      <c r="L33" s="38" t="e">
        <f t="shared" si="13"/>
        <v>#REF!</v>
      </c>
      <c r="M33" s="38" t="e">
        <f t="shared" si="13"/>
        <v>#REF!</v>
      </c>
      <c r="N33" s="38" t="e">
        <f t="shared" si="13"/>
        <v>#REF!</v>
      </c>
      <c r="O33" s="38" t="e">
        <f t="shared" si="13"/>
        <v>#REF!</v>
      </c>
      <c r="P33" s="38" t="e">
        <f t="shared" ref="P33:U33" si="14">P11</f>
        <v>#REF!</v>
      </c>
      <c r="Q33" s="38" t="e">
        <f t="shared" si="14"/>
        <v>#REF!</v>
      </c>
      <c r="R33" s="38" t="e">
        <f t="shared" si="14"/>
        <v>#REF!</v>
      </c>
      <c r="S33" s="38">
        <f t="shared" si="14"/>
        <v>0</v>
      </c>
      <c r="T33" s="38" t="e">
        <f t="shared" si="14"/>
        <v>#REF!</v>
      </c>
      <c r="U33" s="42" t="e">
        <f t="shared" si="14"/>
        <v>#REF!</v>
      </c>
    </row>
    <row r="36" spans="1:21" ht="15" customHeight="1" x14ac:dyDescent="0.15">
      <c r="A36" s="85" t="s">
        <v>48</v>
      </c>
      <c r="B36" s="85"/>
      <c r="C36" s="85"/>
      <c r="D36" s="85"/>
      <c r="E36" s="85"/>
      <c r="F36" s="85"/>
      <c r="G36" s="85"/>
      <c r="H36" s="85"/>
      <c r="I36" s="85"/>
      <c r="J36" s="85"/>
      <c r="K36" s="85"/>
      <c r="L36" s="85"/>
      <c r="M36" s="85"/>
      <c r="N36" s="85"/>
      <c r="O36" s="85"/>
      <c r="P36" s="85"/>
      <c r="Q36" s="85"/>
      <c r="R36" s="85"/>
      <c r="S36" s="85"/>
      <c r="T36" s="85"/>
      <c r="U36" s="86"/>
    </row>
    <row r="37" spans="1:21" ht="14" x14ac:dyDescent="0.15">
      <c r="B37" s="2" t="e">
        <f>B30</f>
        <v>#REF!</v>
      </c>
      <c r="C37" s="2" t="e">
        <f>C30</f>
        <v>#REF!</v>
      </c>
      <c r="D37" s="2" t="e">
        <f>D30</f>
        <v>#REF!</v>
      </c>
      <c r="E37" s="2" t="e">
        <f>E30</f>
        <v>#REF!</v>
      </c>
      <c r="F37" s="2" t="e">
        <f t="shared" ref="F37:J37" si="15">F30</f>
        <v>#REF!</v>
      </c>
      <c r="G37" s="2" t="e">
        <f t="shared" si="15"/>
        <v>#REF!</v>
      </c>
      <c r="H37" s="2" t="e">
        <f t="shared" si="15"/>
        <v>#REF!</v>
      </c>
      <c r="I37" s="2" t="e">
        <f t="shared" si="15"/>
        <v>#REF!</v>
      </c>
      <c r="J37" s="2" t="e">
        <f t="shared" si="15"/>
        <v>#REF!</v>
      </c>
      <c r="K37" s="2" t="e">
        <f t="shared" ref="K37:U37" si="16">K30</f>
        <v>#REF!</v>
      </c>
      <c r="L37" s="2" t="e">
        <f t="shared" si="16"/>
        <v>#REF!</v>
      </c>
      <c r="M37" s="2" t="e">
        <f t="shared" si="16"/>
        <v>#REF!</v>
      </c>
      <c r="N37" s="2" t="e">
        <f t="shared" si="16"/>
        <v>#REF!</v>
      </c>
      <c r="O37" s="2" t="e">
        <f t="shared" si="16"/>
        <v>#REF!</v>
      </c>
      <c r="P37" s="2" t="e">
        <f t="shared" si="16"/>
        <v>#REF!</v>
      </c>
      <c r="Q37" s="2" t="e">
        <f t="shared" si="16"/>
        <v>#REF!</v>
      </c>
      <c r="R37" s="2" t="e">
        <f t="shared" si="16"/>
        <v>#REF!</v>
      </c>
      <c r="S37" s="2" t="e">
        <f t="shared" si="16"/>
        <v>#N/A</v>
      </c>
      <c r="T37" s="2" t="e">
        <f t="shared" si="16"/>
        <v>#REF!</v>
      </c>
      <c r="U37" s="39" t="e">
        <f t="shared" si="16"/>
        <v>#REF!</v>
      </c>
    </row>
    <row r="38" spans="1:21" ht="14" x14ac:dyDescent="0.15">
      <c r="A38" s="3" t="str">
        <f t="shared" ref="A38:J38" si="17">A14</f>
        <v>After-Tax Investments</v>
      </c>
      <c r="B38" s="12" t="e">
        <f>B14</f>
        <v>#REF!</v>
      </c>
      <c r="C38" s="12" t="e">
        <f t="shared" si="17"/>
        <v>#REF!</v>
      </c>
      <c r="D38" s="12" t="e">
        <f>D14</f>
        <v>#REF!</v>
      </c>
      <c r="E38" s="12" t="e">
        <f t="shared" si="17"/>
        <v>#REF!</v>
      </c>
      <c r="F38" s="12" t="e">
        <f t="shared" si="17"/>
        <v>#REF!</v>
      </c>
      <c r="G38" s="12" t="e">
        <f t="shared" si="17"/>
        <v>#REF!</v>
      </c>
      <c r="H38" s="12" t="e">
        <f t="shared" si="17"/>
        <v>#REF!</v>
      </c>
      <c r="I38" s="12" t="e">
        <f t="shared" si="17"/>
        <v>#REF!</v>
      </c>
      <c r="J38" s="12" t="e">
        <f t="shared" si="17"/>
        <v>#REF!</v>
      </c>
      <c r="K38" s="12" t="e">
        <f>K14</f>
        <v>#REF!</v>
      </c>
      <c r="L38" s="12" t="e">
        <f t="shared" ref="L38:T38" si="18">L14</f>
        <v>#REF!</v>
      </c>
      <c r="M38" s="12" t="e">
        <f t="shared" si="18"/>
        <v>#REF!</v>
      </c>
      <c r="N38" s="12" t="e">
        <f t="shared" si="18"/>
        <v>#REF!</v>
      </c>
      <c r="O38" s="12" t="e">
        <f t="shared" si="18"/>
        <v>#REF!</v>
      </c>
      <c r="P38" s="12" t="e">
        <f t="shared" ref="P38:Q40" si="19">P14</f>
        <v>#REF!</v>
      </c>
      <c r="Q38" s="12" t="e">
        <f t="shared" si="19"/>
        <v>#REF!</v>
      </c>
      <c r="R38" s="12" t="e">
        <f t="shared" si="18"/>
        <v>#REF!</v>
      </c>
      <c r="S38" s="12">
        <f t="shared" si="18"/>
        <v>0</v>
      </c>
      <c r="T38" s="12" t="e">
        <f t="shared" si="18"/>
        <v>#REF!</v>
      </c>
      <c r="U38" s="21" t="e">
        <f t="shared" ref="S38:U40" si="20">U14</f>
        <v>#REF!</v>
      </c>
    </row>
    <row r="39" spans="1:21" ht="14" x14ac:dyDescent="0.15">
      <c r="A39" s="3" t="str">
        <f>A15</f>
        <v>Tax-Deferred Investments</v>
      </c>
      <c r="B39" s="12" t="e">
        <f>B15</f>
        <v>#REF!</v>
      </c>
      <c r="C39" s="12" t="e">
        <f t="shared" ref="C39" si="21">C15</f>
        <v>#REF!</v>
      </c>
      <c r="D39" s="12" t="e">
        <f>D15</f>
        <v>#REF!</v>
      </c>
      <c r="E39" s="12" t="e">
        <f t="shared" ref="E39:J39" si="22">E15</f>
        <v>#REF!</v>
      </c>
      <c r="F39" s="12" t="e">
        <f t="shared" si="22"/>
        <v>#REF!</v>
      </c>
      <c r="G39" s="12" t="e">
        <f t="shared" si="22"/>
        <v>#REF!</v>
      </c>
      <c r="H39" s="12" t="e">
        <f t="shared" si="22"/>
        <v>#REF!</v>
      </c>
      <c r="I39" s="12" t="e">
        <f t="shared" si="22"/>
        <v>#REF!</v>
      </c>
      <c r="J39" s="12" t="e">
        <f t="shared" si="22"/>
        <v>#REF!</v>
      </c>
      <c r="K39" s="12" t="e">
        <f t="shared" ref="K39:T40" si="23">K15</f>
        <v>#REF!</v>
      </c>
      <c r="L39" s="12" t="e">
        <f t="shared" si="23"/>
        <v>#REF!</v>
      </c>
      <c r="M39" s="12" t="e">
        <f t="shared" si="23"/>
        <v>#REF!</v>
      </c>
      <c r="N39" s="12" t="e">
        <f t="shared" si="23"/>
        <v>#REF!</v>
      </c>
      <c r="O39" s="12" t="e">
        <f t="shared" si="23"/>
        <v>#REF!</v>
      </c>
      <c r="P39" s="12" t="e">
        <f t="shared" si="19"/>
        <v>#REF!</v>
      </c>
      <c r="Q39" s="12" t="e">
        <f t="shared" si="19"/>
        <v>#REF!</v>
      </c>
      <c r="R39" s="12" t="e">
        <f t="shared" si="23"/>
        <v>#REF!</v>
      </c>
      <c r="S39" s="12">
        <f t="shared" si="20"/>
        <v>0</v>
      </c>
      <c r="T39" s="12" t="e">
        <f t="shared" si="20"/>
        <v>#REF!</v>
      </c>
      <c r="U39" s="21" t="e">
        <f t="shared" si="20"/>
        <v>#REF!</v>
      </c>
    </row>
    <row r="40" spans="1:21" ht="14" x14ac:dyDescent="0.15">
      <c r="A40" s="3" t="str">
        <f>A16</f>
        <v>Tax-Free Investments</v>
      </c>
      <c r="B40" s="12" t="e">
        <f>B16</f>
        <v>#REF!</v>
      </c>
      <c r="C40" s="12" t="e">
        <f t="shared" ref="C40" si="24">C16</f>
        <v>#REF!</v>
      </c>
      <c r="D40" s="12" t="e">
        <f>D16</f>
        <v>#REF!</v>
      </c>
      <c r="E40" s="12" t="e">
        <f t="shared" ref="E40:J40" si="25">E16</f>
        <v>#REF!</v>
      </c>
      <c r="F40" s="12" t="e">
        <f t="shared" si="25"/>
        <v>#REF!</v>
      </c>
      <c r="G40" s="12" t="e">
        <f t="shared" si="25"/>
        <v>#REF!</v>
      </c>
      <c r="H40" s="12" t="e">
        <f t="shared" si="25"/>
        <v>#REF!</v>
      </c>
      <c r="I40" s="12" t="e">
        <f t="shared" si="25"/>
        <v>#REF!</v>
      </c>
      <c r="J40" s="12" t="e">
        <f t="shared" si="25"/>
        <v>#REF!</v>
      </c>
      <c r="K40" s="12" t="e">
        <f t="shared" si="23"/>
        <v>#REF!</v>
      </c>
      <c r="L40" s="12" t="e">
        <f t="shared" si="23"/>
        <v>#REF!</v>
      </c>
      <c r="M40" s="12" t="e">
        <f t="shared" si="23"/>
        <v>#REF!</v>
      </c>
      <c r="N40" s="12" t="e">
        <f t="shared" si="23"/>
        <v>#REF!</v>
      </c>
      <c r="O40" s="12" t="e">
        <f t="shared" si="23"/>
        <v>#REF!</v>
      </c>
      <c r="P40" s="12" t="e">
        <f t="shared" si="19"/>
        <v>#REF!</v>
      </c>
      <c r="Q40" s="12" t="e">
        <f t="shared" si="19"/>
        <v>#REF!</v>
      </c>
      <c r="R40" s="12" t="e">
        <f t="shared" si="23"/>
        <v>#REF!</v>
      </c>
      <c r="S40" s="12">
        <f t="shared" si="23"/>
        <v>0</v>
      </c>
      <c r="T40" s="12" t="e">
        <f t="shared" si="23"/>
        <v>#REF!</v>
      </c>
      <c r="U40" s="21" t="e">
        <f t="shared" si="20"/>
        <v>#REF!</v>
      </c>
    </row>
    <row r="41" spans="1:21" ht="15" customHeight="1" x14ac:dyDescent="0.15">
      <c r="A41" s="22" t="s">
        <v>45</v>
      </c>
      <c r="B41" s="23" t="e">
        <f>SUM(B38:B40)</f>
        <v>#REF!</v>
      </c>
      <c r="C41" s="23" t="e">
        <f>SUM(C38:C40)</f>
        <v>#REF!</v>
      </c>
      <c r="D41" s="23" t="e">
        <f>SUM(D38:D40)</f>
        <v>#REF!</v>
      </c>
      <c r="E41" s="23" t="e">
        <f>SUM(E38:E40)</f>
        <v>#REF!</v>
      </c>
      <c r="F41" s="23" t="e">
        <f t="shared" ref="F41:U41" si="26">SUM(F38:F40)</f>
        <v>#REF!</v>
      </c>
      <c r="G41" s="23" t="e">
        <f t="shared" si="26"/>
        <v>#REF!</v>
      </c>
      <c r="H41" s="23" t="e">
        <f t="shared" si="26"/>
        <v>#REF!</v>
      </c>
      <c r="I41" s="23" t="e">
        <f t="shared" si="26"/>
        <v>#REF!</v>
      </c>
      <c r="J41" s="23" t="e">
        <f t="shared" si="26"/>
        <v>#REF!</v>
      </c>
      <c r="K41" s="23" t="e">
        <f t="shared" si="26"/>
        <v>#REF!</v>
      </c>
      <c r="L41" s="15" t="e">
        <f t="shared" si="26"/>
        <v>#REF!</v>
      </c>
      <c r="M41" s="15" t="e">
        <f t="shared" si="26"/>
        <v>#REF!</v>
      </c>
      <c r="N41" s="15" t="e">
        <f t="shared" si="26"/>
        <v>#REF!</v>
      </c>
      <c r="O41" s="15" t="e">
        <f t="shared" si="26"/>
        <v>#REF!</v>
      </c>
      <c r="P41" s="15" t="e">
        <f t="shared" si="26"/>
        <v>#REF!</v>
      </c>
      <c r="Q41" s="15" t="e">
        <f t="shared" si="26"/>
        <v>#REF!</v>
      </c>
      <c r="R41" s="15" t="e">
        <f t="shared" si="26"/>
        <v>#REF!</v>
      </c>
      <c r="S41" s="15">
        <f t="shared" si="26"/>
        <v>0</v>
      </c>
      <c r="T41" s="15" t="e">
        <f t="shared" si="26"/>
        <v>#REF!</v>
      </c>
      <c r="U41" s="25" t="e">
        <f t="shared" si="26"/>
        <v>#REF!</v>
      </c>
    </row>
    <row r="42" spans="1:21" ht="14" x14ac:dyDescent="0.15">
      <c r="D42" s="16"/>
      <c r="E42" s="28"/>
      <c r="F42" s="24"/>
      <c r="G42" s="24"/>
      <c r="H42" s="24"/>
      <c r="I42" s="24"/>
      <c r="J42" s="24"/>
      <c r="K42" s="24"/>
    </row>
    <row r="43" spans="1:21" ht="14" x14ac:dyDescent="0.15">
      <c r="A43" s="8"/>
      <c r="B43" s="3"/>
      <c r="C43" s="20" t="e">
        <f>Inputs!#REF!</f>
        <v>#REF!</v>
      </c>
      <c r="D43" s="16"/>
    </row>
    <row r="44" spans="1:21" ht="14" x14ac:dyDescent="0.15">
      <c r="A44" s="8" t="str">
        <f>'Data Aggregation'!A38</f>
        <v>After-Tax Investments</v>
      </c>
      <c r="B44" s="3"/>
      <c r="C44" s="12" t="e">
        <f>HLOOKUP($C$43,'Data Aggregation'!$B$37:$U$40,2)</f>
        <v>#REF!</v>
      </c>
      <c r="D44" s="17" t="e">
        <f>C44/$C$47</f>
        <v>#REF!</v>
      </c>
    </row>
    <row r="45" spans="1:21" ht="14" x14ac:dyDescent="0.15">
      <c r="A45" s="8" t="str">
        <f>'Data Aggregation'!A39</f>
        <v>Tax-Deferred Investments</v>
      </c>
      <c r="B45" s="3"/>
      <c r="C45" s="12" t="e">
        <f>HLOOKUP($C$43,'Data Aggregation'!$B$37:$U$40,3)</f>
        <v>#REF!</v>
      </c>
      <c r="D45" s="17" t="e">
        <f t="shared" ref="D45:D46" si="27">C45/$C$47</f>
        <v>#REF!</v>
      </c>
    </row>
    <row r="46" spans="1:21" ht="14" x14ac:dyDescent="0.15">
      <c r="A46" s="3" t="str">
        <f>'Data Aggregation'!A40</f>
        <v>Tax-Free Investments</v>
      </c>
      <c r="B46" s="3"/>
      <c r="C46" s="12" t="e">
        <f>HLOOKUP($C$43,'Data Aggregation'!$B$37:$U$40,4)</f>
        <v>#REF!</v>
      </c>
      <c r="D46" s="17" t="e">
        <f t="shared" si="27"/>
        <v>#REF!</v>
      </c>
    </row>
    <row r="47" spans="1:21" ht="14" x14ac:dyDescent="0.15">
      <c r="A47" s="13" t="s">
        <v>45</v>
      </c>
      <c r="B47" s="14"/>
      <c r="C47" s="15" t="e">
        <f>SUM(C44:C46)</f>
        <v>#REF!</v>
      </c>
      <c r="D47" s="18"/>
      <c r="F47" s="3"/>
      <c r="H47" s="30"/>
    </row>
    <row r="48" spans="1:21" ht="14" x14ac:dyDescent="0.15"/>
    <row r="50" spans="1:21" ht="14" x14ac:dyDescent="0.15">
      <c r="A50" s="94" t="s">
        <v>40</v>
      </c>
      <c r="B50" s="95"/>
      <c r="C50" s="95"/>
      <c r="D50" s="95"/>
      <c r="E50" s="95"/>
      <c r="F50" s="95"/>
      <c r="G50" s="95"/>
      <c r="H50" s="95"/>
      <c r="I50" s="95"/>
      <c r="J50" s="95"/>
      <c r="K50" s="89"/>
      <c r="L50" s="89"/>
      <c r="M50" s="89"/>
      <c r="N50" s="89"/>
      <c r="O50" s="89"/>
      <c r="P50" s="89"/>
      <c r="Q50" s="89"/>
      <c r="R50" s="89"/>
      <c r="S50" s="89"/>
      <c r="T50" s="89"/>
      <c r="U50" s="96"/>
    </row>
    <row r="51" spans="1:21" ht="14" x14ac:dyDescent="0.15">
      <c r="A51" s="8"/>
      <c r="B51" s="4" t="e">
        <f>'Data Aggregation'!B5</f>
        <v>#REF!</v>
      </c>
      <c r="C51" s="4" t="e">
        <f>'Data Aggregation'!C5</f>
        <v>#REF!</v>
      </c>
      <c r="D51" s="4" t="e">
        <f>'Data Aggregation'!D5</f>
        <v>#REF!</v>
      </c>
      <c r="E51" s="4" t="e">
        <f>'Data Aggregation'!E5</f>
        <v>#REF!</v>
      </c>
      <c r="F51" s="4" t="e">
        <f>'Data Aggregation'!F5</f>
        <v>#REF!</v>
      </c>
      <c r="G51" s="4" t="e">
        <f>'Data Aggregation'!G5</f>
        <v>#REF!</v>
      </c>
      <c r="H51" s="4" t="e">
        <f>'Data Aggregation'!H5</f>
        <v>#REF!</v>
      </c>
      <c r="I51" s="4" t="e">
        <f>'Data Aggregation'!I5</f>
        <v>#REF!</v>
      </c>
      <c r="J51" s="4" t="e">
        <f>'Data Aggregation'!J5</f>
        <v>#REF!</v>
      </c>
      <c r="K51" s="4" t="e">
        <f>'Data Aggregation'!K5</f>
        <v>#REF!</v>
      </c>
      <c r="L51" s="4" t="e">
        <f>'Data Aggregation'!L5</f>
        <v>#REF!</v>
      </c>
      <c r="M51" s="4" t="e">
        <f>'Data Aggregation'!M5</f>
        <v>#REF!</v>
      </c>
      <c r="N51" s="4" t="e">
        <f>'Data Aggregation'!N5</f>
        <v>#REF!</v>
      </c>
      <c r="O51" s="4" t="e">
        <f>'Data Aggregation'!O5</f>
        <v>#REF!</v>
      </c>
      <c r="P51" s="4" t="e">
        <f>'Data Aggregation'!P5</f>
        <v>#REF!</v>
      </c>
      <c r="Q51" s="4" t="e">
        <f>'Data Aggregation'!Q5</f>
        <v>#REF!</v>
      </c>
      <c r="R51" s="4" t="e">
        <f>'Data Aggregation'!R5</f>
        <v>#REF!</v>
      </c>
      <c r="S51" s="4" t="e">
        <f>'Data Aggregation'!S5</f>
        <v>#N/A</v>
      </c>
      <c r="T51" s="4" t="e">
        <f>'Data Aggregation'!T5</f>
        <v>#REF!</v>
      </c>
      <c r="U51" s="10" t="e">
        <f>'Data Aggregation'!U5</f>
        <v>#REF!</v>
      </c>
    </row>
    <row r="52" spans="1:21" ht="14" x14ac:dyDescent="0.15">
      <c r="A52" s="9" t="s">
        <v>5</v>
      </c>
      <c r="B52" s="12" t="e">
        <f>B9</f>
        <v>#REF!</v>
      </c>
      <c r="C52" s="12" t="e">
        <f t="shared" ref="C52" si="28">C9</f>
        <v>#REF!</v>
      </c>
      <c r="D52" s="12" t="e">
        <f>D9</f>
        <v>#REF!</v>
      </c>
      <c r="E52" s="12" t="e">
        <f t="shared" ref="E52:J52" si="29">E9</f>
        <v>#REF!</v>
      </c>
      <c r="F52" s="12" t="e">
        <f t="shared" si="29"/>
        <v>#REF!</v>
      </c>
      <c r="G52" s="12" t="e">
        <f t="shared" si="29"/>
        <v>#REF!</v>
      </c>
      <c r="H52" s="12" t="e">
        <f t="shared" si="29"/>
        <v>#REF!</v>
      </c>
      <c r="I52" s="12" t="e">
        <f t="shared" si="29"/>
        <v>#REF!</v>
      </c>
      <c r="J52" s="12" t="e">
        <f t="shared" si="29"/>
        <v>#REF!</v>
      </c>
      <c r="K52" s="12" t="e">
        <f t="shared" ref="K52:U52" si="30">K9</f>
        <v>#REF!</v>
      </c>
      <c r="L52" s="12" t="e">
        <f t="shared" si="30"/>
        <v>#REF!</v>
      </c>
      <c r="M52" s="12" t="e">
        <f t="shared" si="30"/>
        <v>#REF!</v>
      </c>
      <c r="N52" s="12" t="e">
        <f t="shared" si="30"/>
        <v>#REF!</v>
      </c>
      <c r="O52" s="12" t="e">
        <f t="shared" si="30"/>
        <v>#REF!</v>
      </c>
      <c r="P52" s="12" t="e">
        <f>P9</f>
        <v>#REF!</v>
      </c>
      <c r="Q52" s="12" t="e">
        <f>Q9</f>
        <v>#REF!</v>
      </c>
      <c r="R52" s="12" t="e">
        <f t="shared" si="30"/>
        <v>#REF!</v>
      </c>
      <c r="S52" s="12" t="e">
        <f t="shared" si="30"/>
        <v>#N/A</v>
      </c>
      <c r="T52" s="12" t="e">
        <f t="shared" si="30"/>
        <v>#REF!</v>
      </c>
      <c r="U52" s="21" t="e">
        <f t="shared" si="30"/>
        <v>#REF!</v>
      </c>
    </row>
    <row r="53" spans="1:21" ht="14" x14ac:dyDescent="0.15">
      <c r="A53" s="9" t="s">
        <v>35</v>
      </c>
      <c r="B53" s="12" t="e">
        <f>B10</f>
        <v>#REF!</v>
      </c>
      <c r="C53" s="12" t="e">
        <f t="shared" ref="C53" si="31">C10</f>
        <v>#REF!</v>
      </c>
      <c r="D53" s="12" t="e">
        <f>D10</f>
        <v>#REF!</v>
      </c>
      <c r="E53" s="12" t="e">
        <f t="shared" ref="E53:J53" si="32">E10</f>
        <v>#REF!</v>
      </c>
      <c r="F53" s="12" t="e">
        <f t="shared" si="32"/>
        <v>#REF!</v>
      </c>
      <c r="G53" s="12" t="e">
        <f t="shared" si="32"/>
        <v>#REF!</v>
      </c>
      <c r="H53" s="12" t="e">
        <f t="shared" si="32"/>
        <v>#REF!</v>
      </c>
      <c r="I53" s="12" t="e">
        <f t="shared" si="32"/>
        <v>#REF!</v>
      </c>
      <c r="J53" s="12" t="e">
        <f t="shared" si="32"/>
        <v>#REF!</v>
      </c>
      <c r="K53" s="12" t="e">
        <f t="shared" ref="K53:U53" si="33">K10</f>
        <v>#REF!</v>
      </c>
      <c r="L53" s="12" t="e">
        <f t="shared" si="33"/>
        <v>#REF!</v>
      </c>
      <c r="M53" s="12" t="e">
        <f t="shared" si="33"/>
        <v>#REF!</v>
      </c>
      <c r="N53" s="12" t="e">
        <f t="shared" si="33"/>
        <v>#REF!</v>
      </c>
      <c r="O53" s="12" t="e">
        <f t="shared" si="33"/>
        <v>#REF!</v>
      </c>
      <c r="P53" s="12" t="e">
        <f>P10</f>
        <v>#REF!</v>
      </c>
      <c r="Q53" s="12" t="e">
        <f>Q10</f>
        <v>#REF!</v>
      </c>
      <c r="R53" s="12" t="e">
        <f t="shared" si="33"/>
        <v>#REF!</v>
      </c>
      <c r="S53" s="12">
        <f t="shared" si="33"/>
        <v>0</v>
      </c>
      <c r="T53" s="12" t="e">
        <f t="shared" si="33"/>
        <v>#REF!</v>
      </c>
      <c r="U53" s="21" t="e">
        <f t="shared" si="33"/>
        <v>#REF!</v>
      </c>
    </row>
    <row r="54" spans="1:21" ht="14" x14ac:dyDescent="0.15">
      <c r="A54" s="9" t="s">
        <v>28</v>
      </c>
      <c r="B54" s="12" t="e">
        <f t="shared" ref="B54" si="34">B12</f>
        <v>#REF!</v>
      </c>
      <c r="C54" s="12" t="e">
        <f t="shared" ref="C54" si="35">C12</f>
        <v>#REF!</v>
      </c>
      <c r="D54" s="12" t="e">
        <f>D12</f>
        <v>#REF!</v>
      </c>
      <c r="E54" s="12" t="e">
        <f t="shared" ref="E54:J54" si="36">E12</f>
        <v>#REF!</v>
      </c>
      <c r="F54" s="12" t="e">
        <f t="shared" si="36"/>
        <v>#REF!</v>
      </c>
      <c r="G54" s="12" t="e">
        <f t="shared" si="36"/>
        <v>#REF!</v>
      </c>
      <c r="H54" s="12" t="e">
        <f t="shared" si="36"/>
        <v>#REF!</v>
      </c>
      <c r="I54" s="12" t="e">
        <f t="shared" si="36"/>
        <v>#REF!</v>
      </c>
      <c r="J54" s="12" t="e">
        <f t="shared" si="36"/>
        <v>#REF!</v>
      </c>
      <c r="K54" s="12" t="e">
        <f t="shared" ref="K54:U54" si="37">K12</f>
        <v>#REF!</v>
      </c>
      <c r="L54" s="12" t="e">
        <f t="shared" si="37"/>
        <v>#REF!</v>
      </c>
      <c r="M54" s="12" t="e">
        <f t="shared" si="37"/>
        <v>#REF!</v>
      </c>
      <c r="N54" s="12" t="e">
        <f t="shared" si="37"/>
        <v>#REF!</v>
      </c>
      <c r="O54" s="12" t="e">
        <f t="shared" si="37"/>
        <v>#REF!</v>
      </c>
      <c r="P54" s="12" t="e">
        <f>P12</f>
        <v>#REF!</v>
      </c>
      <c r="Q54" s="12" t="e">
        <f>Q12</f>
        <v>#REF!</v>
      </c>
      <c r="R54" s="12" t="e">
        <f t="shared" si="37"/>
        <v>#REF!</v>
      </c>
      <c r="S54" s="12">
        <f t="shared" si="37"/>
        <v>0</v>
      </c>
      <c r="T54" s="12" t="e">
        <f t="shared" si="37"/>
        <v>#REF!</v>
      </c>
      <c r="U54" s="21" t="e">
        <f t="shared" si="37"/>
        <v>#REF!</v>
      </c>
    </row>
    <row r="55" spans="1:21" ht="14" x14ac:dyDescent="0.15">
      <c r="A55" s="11" t="s">
        <v>41</v>
      </c>
      <c r="B55" s="38" t="e">
        <f t="shared" ref="B55" si="38">B11</f>
        <v>#REF!</v>
      </c>
      <c r="C55" s="38" t="e">
        <f t="shared" ref="C55" si="39">C11</f>
        <v>#REF!</v>
      </c>
      <c r="D55" s="38" t="e">
        <f>D11</f>
        <v>#REF!</v>
      </c>
      <c r="E55" s="38" t="e">
        <f t="shared" ref="E55:J55" si="40">E11</f>
        <v>#REF!</v>
      </c>
      <c r="F55" s="38" t="e">
        <f t="shared" si="40"/>
        <v>#REF!</v>
      </c>
      <c r="G55" s="38" t="e">
        <f t="shared" si="40"/>
        <v>#REF!</v>
      </c>
      <c r="H55" s="38" t="e">
        <f t="shared" si="40"/>
        <v>#REF!</v>
      </c>
      <c r="I55" s="38" t="e">
        <f t="shared" si="40"/>
        <v>#REF!</v>
      </c>
      <c r="J55" s="38" t="e">
        <f t="shared" si="40"/>
        <v>#REF!</v>
      </c>
      <c r="K55" s="38" t="e">
        <f t="shared" ref="K55:U55" si="41">K11</f>
        <v>#REF!</v>
      </c>
      <c r="L55" s="38" t="e">
        <f t="shared" si="41"/>
        <v>#REF!</v>
      </c>
      <c r="M55" s="38" t="e">
        <f t="shared" si="41"/>
        <v>#REF!</v>
      </c>
      <c r="N55" s="38" t="e">
        <f t="shared" si="41"/>
        <v>#REF!</v>
      </c>
      <c r="O55" s="38" t="e">
        <f t="shared" si="41"/>
        <v>#REF!</v>
      </c>
      <c r="P55" s="38" t="e">
        <f>P11</f>
        <v>#REF!</v>
      </c>
      <c r="Q55" s="38" t="e">
        <f>Q11</f>
        <v>#REF!</v>
      </c>
      <c r="R55" s="38" t="e">
        <f t="shared" si="41"/>
        <v>#REF!</v>
      </c>
      <c r="S55" s="38">
        <f t="shared" si="41"/>
        <v>0</v>
      </c>
      <c r="T55" s="38" t="e">
        <f t="shared" si="41"/>
        <v>#REF!</v>
      </c>
      <c r="U55" s="38" t="e">
        <f t="shared" si="41"/>
        <v>#REF!</v>
      </c>
    </row>
    <row r="57" spans="1:21" ht="15" customHeight="1" x14ac:dyDescent="0.15">
      <c r="A57" s="85" t="s">
        <v>52</v>
      </c>
      <c r="B57" s="85"/>
      <c r="C57" s="85"/>
      <c r="D57" s="85"/>
      <c r="E57" s="85"/>
      <c r="F57" s="85"/>
      <c r="G57" s="85"/>
      <c r="H57" s="85"/>
      <c r="I57" s="85"/>
      <c r="J57" s="85"/>
      <c r="K57" s="85"/>
      <c r="L57" s="85"/>
      <c r="M57" s="85"/>
      <c r="N57" s="85"/>
      <c r="O57" s="85"/>
      <c r="P57" s="85"/>
      <c r="Q57" s="85"/>
      <c r="R57" s="85"/>
      <c r="S57" s="85"/>
      <c r="T57" s="85"/>
      <c r="U57" s="86"/>
    </row>
    <row r="58" spans="1:21" ht="15" customHeight="1" x14ac:dyDescent="0.15">
      <c r="B58" s="4" t="e">
        <f t="shared" ref="B58:U58" si="42">B5</f>
        <v>#REF!</v>
      </c>
      <c r="C58" s="4" t="e">
        <f t="shared" si="42"/>
        <v>#REF!</v>
      </c>
      <c r="D58" s="4" t="e">
        <f t="shared" si="42"/>
        <v>#REF!</v>
      </c>
      <c r="E58" s="4" t="e">
        <f t="shared" si="42"/>
        <v>#REF!</v>
      </c>
      <c r="F58" s="4" t="e">
        <f t="shared" si="42"/>
        <v>#REF!</v>
      </c>
      <c r="G58" s="4" t="e">
        <f t="shared" si="42"/>
        <v>#REF!</v>
      </c>
      <c r="H58" s="4" t="e">
        <f t="shared" si="42"/>
        <v>#REF!</v>
      </c>
      <c r="I58" s="4" t="e">
        <f t="shared" si="42"/>
        <v>#REF!</v>
      </c>
      <c r="J58" s="4" t="e">
        <f t="shared" si="42"/>
        <v>#REF!</v>
      </c>
      <c r="K58" s="4" t="e">
        <f t="shared" si="42"/>
        <v>#REF!</v>
      </c>
      <c r="L58" s="4" t="e">
        <f t="shared" si="42"/>
        <v>#REF!</v>
      </c>
      <c r="M58" s="4" t="e">
        <f t="shared" si="42"/>
        <v>#REF!</v>
      </c>
      <c r="N58" s="4" t="e">
        <f t="shared" si="42"/>
        <v>#REF!</v>
      </c>
      <c r="O58" s="4" t="e">
        <f t="shared" si="42"/>
        <v>#REF!</v>
      </c>
      <c r="P58" s="4" t="e">
        <f t="shared" si="42"/>
        <v>#REF!</v>
      </c>
      <c r="Q58" s="4" t="e">
        <f t="shared" si="42"/>
        <v>#REF!</v>
      </c>
      <c r="R58" s="4" t="e">
        <f t="shared" si="42"/>
        <v>#REF!</v>
      </c>
      <c r="S58" s="4" t="e">
        <f t="shared" si="42"/>
        <v>#N/A</v>
      </c>
      <c r="T58" s="4" t="e">
        <f t="shared" si="42"/>
        <v>#REF!</v>
      </c>
      <c r="U58" s="35" t="e">
        <f t="shared" si="42"/>
        <v>#REF!</v>
      </c>
    </row>
    <row r="59" spans="1:21" ht="14" x14ac:dyDescent="0.15">
      <c r="A59" s="33" t="s">
        <v>50</v>
      </c>
      <c r="B59" s="12" t="e">
        <f>Inputs!#REF!</f>
        <v>#REF!</v>
      </c>
      <c r="C59" s="12" t="e">
        <f>Inputs!#REF!</f>
        <v>#REF!</v>
      </c>
      <c r="D59" s="12" t="e">
        <f>Inputs!#REF!</f>
        <v>#REF!</v>
      </c>
      <c r="E59" s="12" t="e">
        <f>Inputs!#REF!</f>
        <v>#REF!</v>
      </c>
      <c r="F59" s="12" t="e">
        <f>Inputs!#REF!</f>
        <v>#REF!</v>
      </c>
      <c r="G59" s="12" t="e">
        <f>Inputs!#REF!</f>
        <v>#REF!</v>
      </c>
      <c r="H59" s="12" t="e">
        <f>Inputs!#REF!</f>
        <v>#REF!</v>
      </c>
      <c r="I59" s="12" t="e">
        <f>Inputs!#REF!</f>
        <v>#REF!</v>
      </c>
      <c r="J59" s="12" t="e">
        <f>Inputs!#REF!</f>
        <v>#REF!</v>
      </c>
      <c r="K59" s="12" t="e">
        <f>Inputs!#REF!</f>
        <v>#REF!</v>
      </c>
      <c r="L59" s="12" t="e">
        <f>Inputs!#REF!</f>
        <v>#REF!</v>
      </c>
      <c r="M59" s="12" t="e">
        <f>Inputs!#REF!</f>
        <v>#REF!</v>
      </c>
      <c r="N59" s="12" t="e">
        <f>Inputs!#REF!</f>
        <v>#REF!</v>
      </c>
      <c r="O59" s="12" t="e">
        <f>Inputs!#REF!</f>
        <v>#REF!</v>
      </c>
      <c r="P59" s="12" t="e">
        <f>Inputs!#REF!</f>
        <v>#REF!</v>
      </c>
      <c r="Q59" s="12" t="e">
        <f>Inputs!#REF!</f>
        <v>#REF!</v>
      </c>
      <c r="R59" s="12" t="e">
        <f>Inputs!#REF!</f>
        <v>#REF!</v>
      </c>
      <c r="S59" s="12" t="e">
        <f>Inputs!#REF!</f>
        <v>#REF!</v>
      </c>
      <c r="T59" s="12" t="e">
        <f>Inputs!#REF!</f>
        <v>#REF!</v>
      </c>
      <c r="U59" s="21" t="e">
        <f>Inputs!#REF!</f>
        <v>#REF!</v>
      </c>
    </row>
    <row r="60" spans="1:21" ht="15" customHeight="1" x14ac:dyDescent="0.15">
      <c r="A60" s="31" t="s">
        <v>49</v>
      </c>
      <c r="B60" s="40"/>
      <c r="C60" s="40" t="e">
        <f>C12-B12</f>
        <v>#REF!</v>
      </c>
      <c r="D60" s="38" t="e">
        <f>D12-C12</f>
        <v>#REF!</v>
      </c>
      <c r="E60" s="38" t="e">
        <f>E12-D12</f>
        <v>#REF!</v>
      </c>
      <c r="F60" s="38" t="e">
        <f>F12-E12</f>
        <v>#REF!</v>
      </c>
      <c r="G60" s="38" t="e">
        <f t="shared" ref="G60:U60" si="43">G12-F12</f>
        <v>#REF!</v>
      </c>
      <c r="H60" s="38" t="e">
        <f t="shared" si="43"/>
        <v>#REF!</v>
      </c>
      <c r="I60" s="38" t="e">
        <f t="shared" si="43"/>
        <v>#REF!</v>
      </c>
      <c r="J60" s="38" t="e">
        <f t="shared" si="43"/>
        <v>#REF!</v>
      </c>
      <c r="K60" s="38" t="e">
        <f t="shared" si="43"/>
        <v>#REF!</v>
      </c>
      <c r="L60" s="38" t="e">
        <f t="shared" si="43"/>
        <v>#REF!</v>
      </c>
      <c r="M60" s="38" t="e">
        <f t="shared" si="43"/>
        <v>#REF!</v>
      </c>
      <c r="N60" s="38" t="e">
        <f t="shared" si="43"/>
        <v>#REF!</v>
      </c>
      <c r="O60" s="38" t="e">
        <f t="shared" si="43"/>
        <v>#REF!</v>
      </c>
      <c r="P60" s="38" t="e">
        <f>P12-O12</f>
        <v>#REF!</v>
      </c>
      <c r="Q60" s="38" t="e">
        <f>Q12-P12</f>
        <v>#REF!</v>
      </c>
      <c r="R60" s="38" t="e">
        <f>R12-Q12</f>
        <v>#REF!</v>
      </c>
      <c r="S60" s="38" t="e">
        <f t="shared" si="43"/>
        <v>#REF!</v>
      </c>
      <c r="T60" s="38" t="e">
        <f t="shared" si="43"/>
        <v>#REF!</v>
      </c>
      <c r="U60" s="42" t="e">
        <f t="shared" si="43"/>
        <v>#REF!</v>
      </c>
    </row>
    <row r="61" spans="1:21" ht="15" customHeight="1" x14ac:dyDescent="0.15">
      <c r="A61" s="29"/>
      <c r="C61" s="16"/>
    </row>
    <row r="62" spans="1:21" ht="15" customHeight="1" x14ac:dyDescent="0.15">
      <c r="A62" s="29"/>
      <c r="C62" s="27" t="e">
        <f>Inputs!#REF!</f>
        <v>#REF!</v>
      </c>
    </row>
    <row r="63" spans="1:21" ht="15" customHeight="1" x14ac:dyDescent="0.15">
      <c r="A63" s="33" t="s">
        <v>51</v>
      </c>
      <c r="B63" s="36"/>
      <c r="C63" s="21" t="e">
        <f>HLOOKUP($C$62,'Data Aggregation'!$B$58:$U$60,2)</f>
        <v>#REF!</v>
      </c>
    </row>
    <row r="64" spans="1:21" ht="15" customHeight="1" x14ac:dyDescent="0.15">
      <c r="A64" s="32" t="s">
        <v>49</v>
      </c>
      <c r="B64" s="37"/>
      <c r="C64" s="34" t="e">
        <f>HLOOKUP($C$62,'Data Aggregation'!$B$58:$U$60,3)</f>
        <v>#REF!</v>
      </c>
    </row>
    <row r="66" spans="1:3" ht="15" customHeight="1" x14ac:dyDescent="0.15">
      <c r="A66" s="91" t="s">
        <v>39</v>
      </c>
      <c r="B66" s="92"/>
      <c r="C66" s="93"/>
    </row>
    <row r="67" spans="1:3" ht="15" customHeight="1" x14ac:dyDescent="0.15">
      <c r="A67" s="31"/>
      <c r="C67" s="27" t="e">
        <f>Inputs!#REF!</f>
        <v>#REF!</v>
      </c>
    </row>
    <row r="68" spans="1:3" ht="15" customHeight="1" x14ac:dyDescent="0.15">
      <c r="A68" s="32" t="s">
        <v>53</v>
      </c>
      <c r="B68" s="14"/>
      <c r="C68" s="26" t="e">
        <f>HLOOKUP(C67,$E$25:$U$26,2)</f>
        <v>#REF!</v>
      </c>
    </row>
  </sheetData>
  <sheetProtection algorithmName="SHA-512" hashValue="OaVhf1tx3g+s7aHRqIF/+8klReW54EROWmwWDlDyrcY/DhX5y7fVPV1H3D1if8geOqRC10b5hA/khM/Zlk/CYw==" saltValue="7/iiH/10MfmM7J0OlJQGow==" spinCount="100000" sheet="1" objects="1" scenarios="1" selectLockedCells="1" selectUnlockedCells="1"/>
  <mergeCells count="5">
    <mergeCell ref="A57:U57"/>
    <mergeCell ref="A29:U29"/>
    <mergeCell ref="A66:C66"/>
    <mergeCell ref="A50:U50"/>
    <mergeCell ref="A36:U3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q b s 4 U 4 c g v y S k A A A A 9 Q A A A B I A H A B D b 2 5 m a W c v U G F j a 2 F n Z S 5 4 b W w g o h g A K K A U A A A A A A A A A A A A A A A A A A A A A A A A A A A A h Y + x D o I w G I R f h X S n r d U Y J D 9 l c J X E h G h c m 1 K h E Y q h x f J u D j 6 S r y B G U T f H + + 4 u u b t f b 5 A O T R 1 c V G d 1 a x I 0 w x Q F y s i 2 0 K Z M U O + O Y Y R S D l s h T 6 J U w R g 2 N h 6 s T l D l 3 D k m x H u P / R y 3 X U k Y p T N y y D a 5 r F Q j Q m 2 s E 0 Y q 9 G k V / 1 u I w / 4 1 h j O 8 W u J o w T A F M j H I t P n 6 b J z 7 d H 8 g r P v a 9 Z 3 i y o S 7 H M g k g b w v 8 A d Q S w M E F A A C A A g A q b s 4 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m 7 O F M o i k e 4 D g A A A B E A A A A T A B w A R m 9 y b X V s Y X M v U 2 V j d G l v b j E u b S C i G A A o o B Q A A A A A A A A A A A A A A A A A A A A A A A A A A A A r T k 0 u y c z P U w i G 0 I b W A F B L A Q I t A B Q A A g A I A K m 7 O F O H I L 8 k p A A A A P U A A A A S A A A A A A A A A A A A A A A A A A A A A A B D b 2 5 m a W c v U G F j a 2 F n Z S 5 4 b W x Q S w E C L Q A U A A I A C A C p u z h T D 8 r p q 6 Q A A A D p A A A A E w A A A A A A A A A A A A A A A A D w A A A A W 0 N v b n R l b n R f V H l w Z X N d L n h t b F B L A Q I t A B Q A A g A I A K m 7 O F M 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I E 5 0 M J R t q T 4 e b l u d M R J Q V A A A A A A I A A A A A A B B m A A A A A Q A A I A A A A D m / O p V + G 1 b 2 H 2 w a 5 R 4 E b T 9 t Y T 1 N D n l c p d w 6 q 2 + 4 J s P T A A A A A A 6 A A A A A A g A A I A A A A H + 0 l b D 8 Z n 4 V / Y U a g Y 5 M q P R y h K Y 8 h 7 H B c M x w g R / h X E y I U A A A A E v P r G Z 7 b K L H T 5 N M 0 v o a i R 2 7 Q / F f 5 / J a m r 5 F c 2 T 3 u 3 V 4 i V Y H / x u Y R j o z C J y Y e 5 x t n K b h + + X 5 P e X y a 0 N f 7 e f C M o U 8 F 4 y 5 j a O 0 b 7 T T T H u Q p j P V Q A A A A M B 5 b t 7 h z e u y G P H 1 L 5 r t I z G g Y l j k 6 Z q e r W R z k m G K 6 i 9 P a G 7 J 4 x E G S 6 M s L d u Z 5 B i H t Y Q x m 9 d 4 D + L r q b p d X m I o V Q U = < / D a t a M a s h u p > 
</file>

<file path=customXml/itemProps1.xml><?xml version="1.0" encoding="utf-8"?>
<ds:datastoreItem xmlns:ds="http://schemas.openxmlformats.org/officeDocument/2006/customXml" ds:itemID="{927A2F85-CDC1-407D-A4BB-342C9848069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Inputs</vt:lpstr>
      <vt:lpstr>Current Year</vt:lpstr>
      <vt:lpstr>Data Aggregation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 Hanson</dc:creator>
  <cp:lastModifiedBy>Abound Intern</cp:lastModifiedBy>
  <dcterms:created xsi:type="dcterms:W3CDTF">2021-09-25T03:52:00Z</dcterms:created>
  <dcterms:modified xsi:type="dcterms:W3CDTF">2022-12-14T19:28:17Z</dcterms:modified>
</cp:coreProperties>
</file>